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firstSheet="19" activeTab="24"/>
  </bookViews>
  <sheets>
    <sheet name="PA1 11012014" sheetId="1" r:id="rId1"/>
    <sheet name="PA1 26012014" sheetId="2" r:id="rId2"/>
    <sheet name="PA2 08022014" sheetId="3" r:id="rId3"/>
    <sheet name="PA1 16022014" sheetId="4" r:id="rId4"/>
    <sheet name="PA2 23022014" sheetId="5" r:id="rId5"/>
    <sheet name="PA1 300 m 02032014 " sheetId="6" r:id="rId6"/>
    <sheet name="PA3 08032014" sheetId="7" r:id="rId7"/>
    <sheet name="PA1 09032014" sheetId="8" r:id="rId8"/>
    <sheet name="PA2 16032014" sheetId="9" r:id="rId9"/>
    <sheet name="PA1 22032014" sheetId="10" r:id="rId10"/>
    <sheet name="PA2 30032014" sheetId="11" r:id="rId11"/>
    <sheet name="PA3 03042014" sheetId="12" r:id="rId12"/>
    <sheet name="PA1 ja PA3 06042014" sheetId="13" r:id="rId13"/>
    <sheet name="PA3 10042014" sheetId="14" r:id="rId14"/>
    <sheet name="PA1 ja PA3 13042014" sheetId="15" r:id="rId15"/>
    <sheet name="PA1 17042014" sheetId="16" r:id="rId16"/>
    <sheet name="PA1, PA2 ja PA3 21042014" sheetId="17" r:id="rId17"/>
    <sheet name="PA2 24042014" sheetId="18" r:id="rId18"/>
    <sheet name="PA1 ja PA3 25042014" sheetId="19" r:id="rId19"/>
    <sheet name="PA3 01052014" sheetId="20" r:id="rId20"/>
    <sheet name="PA1 ja PA3 04052014" sheetId="21" r:id="rId21"/>
    <sheet name="PA3 08052014" sheetId="22" r:id="rId22"/>
    <sheet name="PA1 15052014" sheetId="23" r:id="rId23"/>
    <sheet name="PA3 18052014" sheetId="24" r:id="rId24"/>
    <sheet name="PA1 22052014" sheetId="25" r:id="rId25"/>
  </sheets>
  <externalReferences>
    <externalReference r:id="rId28"/>
  </externalReferences>
  <definedNames/>
  <calcPr fullCalcOnLoad="1"/>
</workbook>
</file>

<file path=xl/sharedStrings.xml><?xml version="1.0" encoding="utf-8"?>
<sst xmlns="http://schemas.openxmlformats.org/spreadsheetml/2006/main" count="892" uniqueCount="135">
  <si>
    <t>Ylitornion Reserviupseerit ry.
Ylitornion Reserviläiset ry.</t>
  </si>
  <si>
    <t>Nimi</t>
  </si>
  <si>
    <t>Yhdistys</t>
  </si>
  <si>
    <t>Yhteensä</t>
  </si>
  <si>
    <t>Tulos</t>
  </si>
  <si>
    <t>Päiväys</t>
  </si>
  <si>
    <t>Rata</t>
  </si>
  <si>
    <t>Kohdistussarja</t>
  </si>
  <si>
    <t>Kilpasarjat</t>
  </si>
  <si>
    <t>Simo Rousu</t>
  </si>
  <si>
    <t>Sija</t>
  </si>
  <si>
    <t>Tero Hyttinen</t>
  </si>
  <si>
    <t>Ammunnanjohtajat</t>
  </si>
  <si>
    <t>Reväsvaara, Ylitornio</t>
  </si>
  <si>
    <t>Palvelusammunta 1</t>
  </si>
  <si>
    <t>Palvelusammunta 2</t>
  </si>
  <si>
    <t>1.</t>
  </si>
  <si>
    <t>2.</t>
  </si>
  <si>
    <t>3.</t>
  </si>
  <si>
    <t>4.</t>
  </si>
  <si>
    <t>5.</t>
  </si>
  <si>
    <t>Petteri Aittamaa</t>
  </si>
  <si>
    <t>6.</t>
  </si>
  <si>
    <t>7.</t>
  </si>
  <si>
    <t>Tommi Hasa</t>
  </si>
  <si>
    <t>8.</t>
  </si>
  <si>
    <t>Janne Pääkkö</t>
  </si>
  <si>
    <t>10.</t>
  </si>
  <si>
    <t>11.</t>
  </si>
  <si>
    <t>Henri Lindqvist</t>
  </si>
  <si>
    <t>9.</t>
  </si>
  <si>
    <t>Eelis Rousu</t>
  </si>
  <si>
    <t>Arttu Lääkkölä</t>
  </si>
  <si>
    <t>Samuli Harjuvaara</t>
  </si>
  <si>
    <t>Ylitornion Reserviläiset</t>
  </si>
  <si>
    <t>Jussi Herttuala</t>
  </si>
  <si>
    <t xml:space="preserve">Ylitornion Reserviläiset </t>
  </si>
  <si>
    <t>Ylitornion Reserviupseerit</t>
  </si>
  <si>
    <t>Eino Harjuvaara</t>
  </si>
  <si>
    <t>tuulta n. 3 m / s</t>
  </si>
  <si>
    <t>Lunta sataa vähän</t>
  </si>
  <si>
    <t xml:space="preserve">Pakkasta - 2 C, Etelä- kaakkois </t>
  </si>
  <si>
    <t xml:space="preserve">Pakkasta - 13 C </t>
  </si>
  <si>
    <t>Puolipilvinen</t>
  </si>
  <si>
    <t>Lounaistuulta .n 4 m / s</t>
  </si>
  <si>
    <t>Pakkasta 1 atse</t>
  </si>
  <si>
    <t>Etelätuulta 4 m / s</t>
  </si>
  <si>
    <t xml:space="preserve">Pilvinen sää </t>
  </si>
  <si>
    <t>Harvaa lumisadetta</t>
  </si>
  <si>
    <t>Ilkka Rousu</t>
  </si>
  <si>
    <t xml:space="preserve">Lämmintä 1 C, Itä-Kaakko </t>
  </si>
  <si>
    <t>Pilvinen sateeton ilma</t>
  </si>
  <si>
    <t>150 m</t>
  </si>
  <si>
    <t>300 m</t>
  </si>
  <si>
    <t>Tuuli                              m / s</t>
  </si>
  <si>
    <t>m / s</t>
  </si>
  <si>
    <t>Palvelusammunta 3</t>
  </si>
  <si>
    <t>Lämpötila + 2 C</t>
  </si>
  <si>
    <t xml:space="preserve"> suunnasta 40-00</t>
  </si>
  <si>
    <t xml:space="preserve">Puolipilvinen sää </t>
  </si>
  <si>
    <t>Åken monttu</t>
  </si>
  <si>
    <t>taulu 4</t>
  </si>
  <si>
    <t>taulu 5</t>
  </si>
  <si>
    <t>taulu 6</t>
  </si>
  <si>
    <t>taulu 7</t>
  </si>
  <si>
    <t>taulu 8</t>
  </si>
  <si>
    <t>taulu 10</t>
  </si>
  <si>
    <t>Lämpötila + 0 C</t>
  </si>
  <si>
    <t>Reväsvaaran ampumarata</t>
  </si>
  <si>
    <t>30-00</t>
  </si>
  <si>
    <t>sijoitus</t>
  </si>
  <si>
    <t>Pasi Ahola</t>
  </si>
  <si>
    <t xml:space="preserve">Taina Ylikangas   </t>
  </si>
  <si>
    <t xml:space="preserve">Pakkasta 5 C, </t>
  </si>
  <si>
    <t>tuulta n. 3 m / s suun. 05-00</t>
  </si>
  <si>
    <t>Aurinkoinen sää</t>
  </si>
  <si>
    <t>Yliotornion Reserviläiset</t>
  </si>
  <si>
    <t>Ammunnanjohtaja</t>
  </si>
  <si>
    <t>Lämpötila 0 C</t>
  </si>
  <si>
    <t>tuulta n. 3  m / suun 50 - 00</t>
  </si>
  <si>
    <t>Pakkasta 1 aste</t>
  </si>
  <si>
    <t>Esko Alatulkkla</t>
  </si>
  <si>
    <t>Eino Tammela</t>
  </si>
  <si>
    <t>Mikko Soikkeli</t>
  </si>
  <si>
    <t>Tuuli                             m / s</t>
  </si>
  <si>
    <t>Laji</t>
  </si>
  <si>
    <t>Yht.tulos</t>
  </si>
  <si>
    <t>Pa 1</t>
  </si>
  <si>
    <t>Pa 3</t>
  </si>
  <si>
    <t>Lämpötila + 5 C</t>
  </si>
  <si>
    <t>Reväsvaara</t>
  </si>
  <si>
    <t xml:space="preserve">Aurinkoinen sää </t>
  </si>
  <si>
    <t>Palvelusammunta 1 ja 3</t>
  </si>
  <si>
    <t>-</t>
  </si>
  <si>
    <t xml:space="preserve"> suunnasta 30-00</t>
  </si>
  <si>
    <t>Taulu
sija</t>
  </si>
  <si>
    <t>Pa 2</t>
  </si>
  <si>
    <t>Taina Ylikangas</t>
  </si>
  <si>
    <t>Kemin Reserviläiset</t>
  </si>
  <si>
    <t>Kari Koivuniemi</t>
  </si>
  <si>
    <t>Samuli harjuvaara</t>
  </si>
  <si>
    <t>Esko Alatulkkila</t>
  </si>
  <si>
    <t xml:space="preserve">Lämpötila + 8 </t>
  </si>
  <si>
    <t xml:space="preserve"> suunnasta</t>
  </si>
  <si>
    <t>Lämpötila + 12 C</t>
  </si>
  <si>
    <t>35-00</t>
  </si>
  <si>
    <t>Jarmo Huhtanen</t>
  </si>
  <si>
    <t>Matti Mellajärvi</t>
  </si>
  <si>
    <t>totutteluammuntaa</t>
  </si>
  <si>
    <t xml:space="preserve">Lämpötila + 9 </t>
  </si>
  <si>
    <t xml:space="preserve"> Puolipilvinen sää</t>
  </si>
  <si>
    <t>Tauno Piuva</t>
  </si>
  <si>
    <t xml:space="preserve">Lämpötila + 10 </t>
  </si>
  <si>
    <t>20-00</t>
  </si>
  <si>
    <t>Simo Eousu</t>
  </si>
  <si>
    <t>Lämpötila + 6 C</t>
  </si>
  <si>
    <t>50-00</t>
  </si>
  <si>
    <t>Mika Laukkanen</t>
  </si>
  <si>
    <t>yhdistyksen patruunat</t>
  </si>
  <si>
    <t>Tuuli</t>
  </si>
  <si>
    <t>m/s</t>
  </si>
  <si>
    <t>suunnasta</t>
  </si>
  <si>
    <t>40-00</t>
  </si>
  <si>
    <t>Lämpö</t>
  </si>
  <si>
    <t>C</t>
  </si>
  <si>
    <t>Säätila</t>
  </si>
  <si>
    <t xml:space="preserve">Lämpötila + 17 </t>
  </si>
  <si>
    <t>Aurinkoinen kirkas sää</t>
  </si>
  <si>
    <t>Yhdistyksen patruunat</t>
  </si>
  <si>
    <t>Mika laukkanen</t>
  </si>
  <si>
    <t>3 m / s</t>
  </si>
  <si>
    <t>Suunta</t>
  </si>
  <si>
    <t>17 C</t>
  </si>
  <si>
    <t>Kirkkaus</t>
  </si>
  <si>
    <t>Ammunnan johtajat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</si>
</sst>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2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b/>
      <sz val="16"/>
      <color indexed="56"/>
      <name val="Calibri"/>
      <family val="2"/>
    </font>
    <font>
      <b/>
      <sz val="12"/>
      <color indexed="8"/>
      <name val="Calibri"/>
      <family val="2"/>
    </font>
    <font>
      <sz val="14"/>
      <color indexed="56"/>
      <name val="Calibri"/>
      <family val="2"/>
    </font>
    <font>
      <b/>
      <sz val="8"/>
      <color indexed="56"/>
      <name val="Calibri"/>
      <family val="2"/>
    </font>
    <font>
      <b/>
      <sz val="9"/>
      <color indexed="56"/>
      <name val="Calibri"/>
      <family val="2"/>
    </font>
    <font>
      <b/>
      <sz val="8"/>
      <color indexed="8"/>
      <name val="Calibri"/>
      <family val="2"/>
    </font>
    <font>
      <b/>
      <sz val="10"/>
      <color indexed="56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7"/>
      <color indexed="8"/>
      <name val="Calibri"/>
      <family val="2"/>
    </font>
    <font>
      <sz val="6"/>
      <color indexed="8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  <font>
      <sz val="7"/>
      <color theme="1"/>
      <name val="Calibri"/>
      <family val="2"/>
    </font>
    <font>
      <sz val="6"/>
      <color theme="1"/>
      <name val="Calibri"/>
      <family val="2"/>
    </font>
    <font>
      <sz val="8"/>
      <color theme="1"/>
      <name val="Calibri"/>
      <family val="2"/>
    </font>
    <font>
      <b/>
      <sz val="11"/>
      <color rgb="FF002060"/>
      <name val="Calibri"/>
      <family val="2"/>
    </font>
    <font>
      <sz val="14"/>
      <color theme="1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8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medium"/>
      <top style="thin"/>
      <bottom style="thin"/>
      <diagonal style="thin"/>
    </border>
    <border>
      <left style="thin"/>
      <right style="thin"/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thin"/>
      <bottom style="medium"/>
      <diagonal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thin"/>
      <bottom style="medium"/>
      <diagonal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 diagonalDown="1">
      <left style="thin"/>
      <right style="thin"/>
      <top style="thin"/>
      <bottom>
        <color indexed="63"/>
      </bottom>
      <diagonal style="thin"/>
    </border>
    <border>
      <left style="medium"/>
      <right style="medium"/>
      <top style="medium"/>
      <bottom style="medium"/>
    </border>
    <border diagonalUp="1" diagonalDown="1">
      <left style="thin"/>
      <right style="thin"/>
      <top style="thin"/>
      <bottom style="medium"/>
      <diagonal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 diagonalDown="1">
      <left>
        <color indexed="63"/>
      </left>
      <right style="medium"/>
      <top style="thin"/>
      <bottom style="thin"/>
      <diagonal style="thin"/>
    </border>
    <border diagonalDown="1">
      <left>
        <color indexed="63"/>
      </left>
      <right style="medium"/>
      <top style="thin"/>
      <bottom style="medium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26" borderId="1" applyNumberFormat="0" applyFont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2" applyNumberFormat="0" applyAlignment="0" applyProtection="0"/>
    <xf numFmtId="0" fontId="43" fillId="0" borderId="3" applyNumberFormat="0" applyFill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8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2" applyNumberFormat="0" applyAlignment="0" applyProtection="0"/>
    <xf numFmtId="0" fontId="52" fillId="32" borderId="8" applyNumberFormat="0" applyAlignment="0" applyProtection="0"/>
    <xf numFmtId="0" fontId="53" fillId="29" borderId="9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0" borderId="0" applyNumberFormat="0" applyFill="0" applyBorder="0" applyAlignment="0" applyProtection="0"/>
  </cellStyleXfs>
  <cellXfs count="28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20" xfId="0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0" xfId="0" applyFont="1" applyAlignment="1">
      <alignment wrapText="1"/>
    </xf>
    <xf numFmtId="0" fontId="2" fillId="0" borderId="14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/>
    </xf>
    <xf numFmtId="0" fontId="50" fillId="0" borderId="10" xfId="0" applyFont="1" applyBorder="1" applyAlignment="1">
      <alignment/>
    </xf>
    <xf numFmtId="0" fontId="50" fillId="0" borderId="14" xfId="0" applyFont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14" fontId="55" fillId="0" borderId="0" xfId="0" applyNumberFormat="1" applyFont="1" applyAlignment="1">
      <alignment/>
    </xf>
    <xf numFmtId="0" fontId="0" fillId="33" borderId="21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right"/>
    </xf>
    <xf numFmtId="0" fontId="1" fillId="34" borderId="22" xfId="0" applyFont="1" applyFill="1" applyBorder="1" applyAlignment="1">
      <alignment/>
    </xf>
    <xf numFmtId="0" fontId="1" fillId="34" borderId="23" xfId="0" applyFont="1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1" fillId="34" borderId="25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26" xfId="0" applyFill="1" applyBorder="1" applyAlignment="1">
      <alignment/>
    </xf>
    <xf numFmtId="0" fontId="1" fillId="34" borderId="27" xfId="0" applyFont="1" applyFill="1" applyBorder="1" applyAlignment="1">
      <alignment/>
    </xf>
    <xf numFmtId="0" fontId="1" fillId="34" borderId="28" xfId="0" applyFont="1" applyFill="1" applyBorder="1" applyAlignment="1">
      <alignment/>
    </xf>
    <xf numFmtId="0" fontId="0" fillId="34" borderId="28" xfId="0" applyFill="1" applyBorder="1" applyAlignment="1">
      <alignment/>
    </xf>
    <xf numFmtId="0" fontId="0" fillId="34" borderId="29" xfId="0" applyFill="1" applyBorder="1" applyAlignment="1">
      <alignment/>
    </xf>
    <xf numFmtId="0" fontId="56" fillId="0" borderId="0" xfId="0" applyFont="1" applyAlignment="1">
      <alignment/>
    </xf>
    <xf numFmtId="0" fontId="0" fillId="34" borderId="22" xfId="0" applyFill="1" applyBorder="1" applyAlignment="1">
      <alignment/>
    </xf>
    <xf numFmtId="0" fontId="0" fillId="34" borderId="25" xfId="0" applyFill="1" applyBorder="1" applyAlignment="1">
      <alignment/>
    </xf>
    <xf numFmtId="0" fontId="0" fillId="34" borderId="27" xfId="0" applyFill="1" applyBorder="1" applyAlignment="1">
      <alignment/>
    </xf>
    <xf numFmtId="0" fontId="11" fillId="0" borderId="0" xfId="0" applyFont="1" applyAlignment="1">
      <alignment wrapText="1"/>
    </xf>
    <xf numFmtId="0" fontId="10" fillId="0" borderId="0" xfId="0" applyFont="1" applyAlignment="1">
      <alignment/>
    </xf>
    <xf numFmtId="0" fontId="12" fillId="0" borderId="10" xfId="0" applyFont="1" applyBorder="1" applyAlignment="1">
      <alignment/>
    </xf>
    <xf numFmtId="0" fontId="13" fillId="0" borderId="0" xfId="0" applyFont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0" fillId="0" borderId="33" xfId="0" applyBorder="1" applyAlignment="1">
      <alignment/>
    </xf>
    <xf numFmtId="0" fontId="0" fillId="0" borderId="35" xfId="0" applyBorder="1" applyAlignment="1">
      <alignment/>
    </xf>
    <xf numFmtId="0" fontId="12" fillId="0" borderId="11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Font="1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1" fillId="0" borderId="44" xfId="0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5" xfId="0" applyBorder="1" applyAlignment="1">
      <alignment/>
    </xf>
    <xf numFmtId="0" fontId="50" fillId="0" borderId="44" xfId="0" applyFont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33" borderId="49" xfId="0" applyFill="1" applyBorder="1" applyAlignment="1">
      <alignment/>
    </xf>
    <xf numFmtId="0" fontId="0" fillId="33" borderId="50" xfId="0" applyFill="1" applyBorder="1" applyAlignment="1">
      <alignment/>
    </xf>
    <xf numFmtId="0" fontId="2" fillId="0" borderId="40" xfId="0" applyFont="1" applyBorder="1" applyAlignment="1">
      <alignment/>
    </xf>
    <xf numFmtId="0" fontId="1" fillId="0" borderId="38" xfId="0" applyFont="1" applyBorder="1" applyAlignment="1">
      <alignment/>
    </xf>
    <xf numFmtId="0" fontId="0" fillId="0" borderId="42" xfId="0" applyBorder="1" applyAlignment="1" quotePrefix="1">
      <alignment/>
    </xf>
    <xf numFmtId="0" fontId="50" fillId="0" borderId="38" xfId="0" applyFont="1" applyBorder="1" applyAlignment="1">
      <alignment/>
    </xf>
    <xf numFmtId="0" fontId="0" fillId="0" borderId="40" xfId="0" applyBorder="1" applyAlignment="1">
      <alignment/>
    </xf>
    <xf numFmtId="0" fontId="0" fillId="0" borderId="42" xfId="0" applyFont="1" applyBorder="1" applyAlignment="1">
      <alignment/>
    </xf>
    <xf numFmtId="0" fontId="57" fillId="0" borderId="31" xfId="0" applyFont="1" applyBorder="1" applyAlignment="1">
      <alignment horizontal="center"/>
    </xf>
    <xf numFmtId="0" fontId="58" fillId="0" borderId="12" xfId="0" applyFont="1" applyBorder="1" applyAlignment="1">
      <alignment/>
    </xf>
    <xf numFmtId="0" fontId="50" fillId="0" borderId="0" xfId="0" applyFont="1" applyAlignment="1">
      <alignment/>
    </xf>
    <xf numFmtId="0" fontId="3" fillId="0" borderId="0" xfId="0" applyFont="1" applyAlignment="1">
      <alignment horizontal="right" wrapText="1"/>
    </xf>
    <xf numFmtId="0" fontId="50" fillId="0" borderId="10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60" fillId="0" borderId="0" xfId="0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14" fillId="34" borderId="22" xfId="0" applyFont="1" applyFill="1" applyBorder="1" applyAlignment="1">
      <alignment/>
    </xf>
    <xf numFmtId="0" fontId="14" fillId="34" borderId="23" xfId="0" applyFont="1" applyFill="1" applyBorder="1" applyAlignment="1">
      <alignment/>
    </xf>
    <xf numFmtId="0" fontId="59" fillId="34" borderId="23" xfId="0" applyFont="1" applyFill="1" applyBorder="1" applyAlignment="1">
      <alignment/>
    </xf>
    <xf numFmtId="0" fontId="59" fillId="34" borderId="24" xfId="0" applyFont="1" applyFill="1" applyBorder="1" applyAlignment="1">
      <alignment/>
    </xf>
    <xf numFmtId="0" fontId="14" fillId="34" borderId="25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59" fillId="34" borderId="0" xfId="0" applyFont="1" applyFill="1" applyBorder="1" applyAlignment="1">
      <alignment/>
    </xf>
    <xf numFmtId="0" fontId="59" fillId="34" borderId="26" xfId="0" applyFont="1" applyFill="1" applyBorder="1" applyAlignment="1">
      <alignment/>
    </xf>
    <xf numFmtId="0" fontId="14" fillId="34" borderId="27" xfId="0" applyFont="1" applyFill="1" applyBorder="1" applyAlignment="1">
      <alignment/>
    </xf>
    <xf numFmtId="0" fontId="14" fillId="34" borderId="28" xfId="0" applyFont="1" applyFill="1" applyBorder="1" applyAlignment="1">
      <alignment/>
    </xf>
    <xf numFmtId="0" fontId="59" fillId="34" borderId="28" xfId="0" applyFont="1" applyFill="1" applyBorder="1" applyAlignment="1">
      <alignment/>
    </xf>
    <xf numFmtId="0" fontId="59" fillId="34" borderId="29" xfId="0" applyFont="1" applyFill="1" applyBorder="1" applyAlignment="1">
      <alignment/>
    </xf>
    <xf numFmtId="0" fontId="3" fillId="0" borderId="0" xfId="0" applyFont="1" applyAlignment="1">
      <alignment wrapText="1"/>
    </xf>
    <xf numFmtId="0" fontId="15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51" xfId="0" applyBorder="1" applyAlignment="1">
      <alignment/>
    </xf>
    <xf numFmtId="0" fontId="0" fillId="0" borderId="52" xfId="0" applyFont="1" applyBorder="1" applyAlignment="1">
      <alignment/>
    </xf>
    <xf numFmtId="0" fontId="61" fillId="0" borderId="53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54" xfId="0" applyBorder="1" applyAlignment="1">
      <alignment/>
    </xf>
    <xf numFmtId="0" fontId="59" fillId="0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Border="1" applyAlignment="1">
      <alignment/>
    </xf>
    <xf numFmtId="0" fontId="59" fillId="0" borderId="58" xfId="0" applyFont="1" applyFill="1" applyBorder="1" applyAlignment="1">
      <alignment/>
    </xf>
    <xf numFmtId="0" fontId="0" fillId="33" borderId="59" xfId="0" applyFill="1" applyBorder="1" applyAlignment="1">
      <alignment/>
    </xf>
    <xf numFmtId="0" fontId="50" fillId="0" borderId="42" xfId="0" applyFont="1" applyBorder="1" applyAlignment="1">
      <alignment/>
    </xf>
    <xf numFmtId="0" fontId="0" fillId="33" borderId="60" xfId="0" applyFill="1" applyBorder="1" applyAlignment="1">
      <alignment/>
    </xf>
    <xf numFmtId="0" fontId="0" fillId="0" borderId="53" xfId="0" applyBorder="1" applyAlignment="1">
      <alignment/>
    </xf>
    <xf numFmtId="0" fontId="0" fillId="0" borderId="44" xfId="0" applyBorder="1" applyAlignment="1">
      <alignment horizontal="center"/>
    </xf>
    <xf numFmtId="14" fontId="62" fillId="0" borderId="0" xfId="0" applyNumberFormat="1" applyFont="1" applyAlignment="1">
      <alignment horizontal="center"/>
    </xf>
    <xf numFmtId="0" fontId="0" fillId="0" borderId="10" xfId="0" applyFill="1" applyBorder="1" applyAlignment="1">
      <alignment/>
    </xf>
    <xf numFmtId="0" fontId="50" fillId="0" borderId="14" xfId="0" applyFont="1" applyBorder="1" applyAlignment="1">
      <alignment horizontal="center"/>
    </xf>
    <xf numFmtId="0" fontId="59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8" xfId="0" applyFill="1" applyBorder="1" applyAlignment="1">
      <alignment/>
    </xf>
    <xf numFmtId="0" fontId="50" fillId="35" borderId="3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50" fillId="35" borderId="18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59" fillId="35" borderId="10" xfId="0" applyFont="1" applyFill="1" applyBorder="1" applyAlignment="1">
      <alignment wrapText="1"/>
    </xf>
    <xf numFmtId="0" fontId="0" fillId="0" borderId="61" xfId="0" applyBorder="1" applyAlignment="1">
      <alignment horizontal="center"/>
    </xf>
    <xf numFmtId="0" fontId="0" fillId="0" borderId="52" xfId="0" applyBorder="1" applyAlignment="1">
      <alignment horizontal="center"/>
    </xf>
    <xf numFmtId="0" fontId="2" fillId="0" borderId="42" xfId="0" applyFont="1" applyBorder="1" applyAlignment="1">
      <alignment/>
    </xf>
    <xf numFmtId="0" fontId="12" fillId="0" borderId="10" xfId="0" applyFont="1" applyBorder="1" applyAlignment="1">
      <alignment horizontal="center" wrapText="1"/>
    </xf>
    <xf numFmtId="0" fontId="59" fillId="0" borderId="30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0" fillId="33" borderId="6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50" fillId="0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50" fillId="0" borderId="0" xfId="0" applyFont="1" applyFill="1" applyBorder="1" applyAlignment="1">
      <alignment horizontal="center"/>
    </xf>
    <xf numFmtId="0" fontId="61" fillId="0" borderId="53" xfId="0" applyFont="1" applyBorder="1" applyAlignment="1">
      <alignment horizontal="center"/>
    </xf>
    <xf numFmtId="0" fontId="61" fillId="0" borderId="54" xfId="0" applyFont="1" applyBorder="1" applyAlignment="1">
      <alignment horizontal="center"/>
    </xf>
    <xf numFmtId="0" fontId="61" fillId="0" borderId="57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0" fontId="0" fillId="0" borderId="39" xfId="0" applyFont="1" applyBorder="1" applyAlignment="1">
      <alignment/>
    </xf>
    <xf numFmtId="0" fontId="1" fillId="0" borderId="40" xfId="0" applyFont="1" applyBorder="1" applyAlignment="1">
      <alignment/>
    </xf>
    <xf numFmtId="0" fontId="0" fillId="0" borderId="38" xfId="0" applyBorder="1" applyAlignment="1">
      <alignment horizontal="center"/>
    </xf>
    <xf numFmtId="0" fontId="50" fillId="34" borderId="63" xfId="0" applyFont="1" applyFill="1" applyBorder="1" applyAlignment="1">
      <alignment horizontal="center"/>
    </xf>
    <xf numFmtId="0" fontId="0" fillId="0" borderId="52" xfId="0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2" fillId="0" borderId="38" xfId="0" applyFont="1" applyBorder="1" applyAlignment="1">
      <alignment/>
    </xf>
    <xf numFmtId="0" fontId="59" fillId="0" borderId="52" xfId="0" applyFont="1" applyBorder="1" applyAlignment="1">
      <alignment/>
    </xf>
    <xf numFmtId="0" fontId="0" fillId="0" borderId="45" xfId="0" applyFill="1" applyBorder="1" applyAlignment="1">
      <alignment horizontal="center"/>
    </xf>
    <xf numFmtId="0" fontId="50" fillId="0" borderId="47" xfId="0" applyFont="1" applyFill="1" applyBorder="1" applyAlignment="1">
      <alignment horizontal="center"/>
    </xf>
    <xf numFmtId="0" fontId="0" fillId="33" borderId="49" xfId="0" applyFont="1" applyFill="1" applyBorder="1" applyAlignment="1">
      <alignment/>
    </xf>
    <xf numFmtId="0" fontId="0" fillId="33" borderId="50" xfId="0" applyFont="1" applyFill="1" applyBorder="1" applyAlignment="1">
      <alignment/>
    </xf>
    <xf numFmtId="0" fontId="0" fillId="33" borderId="64" xfId="0" applyFill="1" applyBorder="1" applyAlignment="1">
      <alignment/>
    </xf>
    <xf numFmtId="0" fontId="0" fillId="0" borderId="4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8" xfId="0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0" borderId="2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59" fillId="35" borderId="42" xfId="0" applyFont="1" applyFill="1" applyBorder="1" applyAlignment="1">
      <alignment/>
    </xf>
    <xf numFmtId="0" fontId="0" fillId="35" borderId="42" xfId="0" applyFill="1" applyBorder="1" applyAlignment="1">
      <alignment/>
    </xf>
    <xf numFmtId="0" fontId="0" fillId="35" borderId="49" xfId="0" applyFill="1" applyBorder="1" applyAlignment="1">
      <alignment/>
    </xf>
    <xf numFmtId="0" fontId="50" fillId="34" borderId="14" xfId="0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7" xfId="0" applyFill="1" applyBorder="1" applyAlignment="1">
      <alignment horizontal="center"/>
    </xf>
    <xf numFmtId="0" fontId="59" fillId="35" borderId="42" xfId="0" applyFont="1" applyFill="1" applyBorder="1" applyAlignment="1">
      <alignment wrapText="1"/>
    </xf>
    <xf numFmtId="0" fontId="50" fillId="35" borderId="14" xfId="0" applyFont="1" applyFill="1" applyBorder="1" applyAlignment="1">
      <alignment horizontal="center"/>
    </xf>
    <xf numFmtId="0" fontId="0" fillId="0" borderId="65" xfId="0" applyFill="1" applyBorder="1" applyAlignment="1">
      <alignment horizontal="center"/>
    </xf>
    <xf numFmtId="0" fontId="0" fillId="0" borderId="66" xfId="0" applyFill="1" applyBorder="1" applyAlignment="1">
      <alignment/>
    </xf>
    <xf numFmtId="0" fontId="0" fillId="0" borderId="66" xfId="0" applyBorder="1" applyAlignment="1">
      <alignment/>
    </xf>
    <xf numFmtId="0" fontId="50" fillId="0" borderId="66" xfId="0" applyFont="1" applyBorder="1" applyAlignment="1">
      <alignment/>
    </xf>
    <xf numFmtId="0" fontId="14" fillId="0" borderId="66" xfId="0" applyFont="1" applyBorder="1" applyAlignment="1">
      <alignment/>
    </xf>
    <xf numFmtId="0" fontId="1" fillId="0" borderId="66" xfId="0" applyFont="1" applyBorder="1" applyAlignment="1">
      <alignment/>
    </xf>
    <xf numFmtId="0" fontId="0" fillId="0" borderId="67" xfId="0" applyBorder="1" applyAlignment="1">
      <alignment/>
    </xf>
    <xf numFmtId="0" fontId="50" fillId="34" borderId="44" xfId="0" applyFont="1" applyFill="1" applyBorder="1" applyAlignment="1">
      <alignment horizontal="center"/>
    </xf>
    <xf numFmtId="0" fontId="16" fillId="0" borderId="0" xfId="0" applyFont="1" applyAlignment="1">
      <alignment/>
    </xf>
    <xf numFmtId="14" fontId="56" fillId="0" borderId="0" xfId="0" applyNumberFormat="1" applyFont="1" applyAlignment="1">
      <alignment horizontal="center"/>
    </xf>
    <xf numFmtId="0" fontId="0" fillId="0" borderId="68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50" fillId="34" borderId="69" xfId="0" applyFont="1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59" fillId="35" borderId="14" xfId="0" applyFont="1" applyFill="1" applyBorder="1" applyAlignment="1">
      <alignment/>
    </xf>
    <xf numFmtId="0" fontId="50" fillId="35" borderId="71" xfId="0" applyFont="1" applyFill="1" applyBorder="1" applyAlignment="1">
      <alignment horizontal="center"/>
    </xf>
    <xf numFmtId="0" fontId="50" fillId="34" borderId="1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61" xfId="0" applyFill="1" applyBorder="1" applyAlignment="1">
      <alignment horizontal="center"/>
    </xf>
    <xf numFmtId="0" fontId="59" fillId="35" borderId="44" xfId="0" applyFont="1" applyFill="1" applyBorder="1" applyAlignment="1">
      <alignment/>
    </xf>
    <xf numFmtId="0" fontId="50" fillId="35" borderId="72" xfId="0" applyFont="1" applyFill="1" applyBorder="1" applyAlignment="1">
      <alignment horizontal="center"/>
    </xf>
    <xf numFmtId="14" fontId="50" fillId="0" borderId="0" xfId="0" applyNumberFormat="1" applyFont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3" xfId="0" applyBorder="1" applyAlignment="1">
      <alignment horizontal="center"/>
    </xf>
    <xf numFmtId="0" fontId="12" fillId="0" borderId="11" xfId="0" applyFont="1" applyBorder="1" applyAlignment="1">
      <alignment horizontal="center" wrapText="1"/>
    </xf>
    <xf numFmtId="0" fontId="59" fillId="0" borderId="22" xfId="0" applyNumberFormat="1" applyFont="1" applyBorder="1" applyAlignment="1">
      <alignment horizontal="center"/>
    </xf>
    <xf numFmtId="0" fontId="0" fillId="34" borderId="69" xfId="0" applyFill="1" applyBorder="1" applyAlignment="1">
      <alignment horizontal="center"/>
    </xf>
    <xf numFmtId="0" fontId="56" fillId="0" borderId="2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0" fillId="33" borderId="72" xfId="0" applyFill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0" fillId="0" borderId="44" xfId="0" applyFont="1" applyBorder="1" applyAlignment="1">
      <alignment/>
    </xf>
    <xf numFmtId="0" fontId="59" fillId="0" borderId="48" xfId="0" applyFont="1" applyBorder="1" applyAlignment="1">
      <alignment/>
    </xf>
    <xf numFmtId="0" fontId="0" fillId="34" borderId="3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56" xfId="0" applyFill="1" applyBorder="1" applyAlignment="1">
      <alignment/>
    </xf>
    <xf numFmtId="0" fontId="0" fillId="34" borderId="73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74" xfId="0" applyFill="1" applyBorder="1" applyAlignment="1">
      <alignment/>
    </xf>
    <xf numFmtId="0" fontId="0" fillId="34" borderId="52" xfId="0" applyFill="1" applyBorder="1" applyAlignment="1">
      <alignment/>
    </xf>
    <xf numFmtId="0" fontId="0" fillId="35" borderId="11" xfId="0" applyFill="1" applyBorder="1" applyAlignment="1">
      <alignment/>
    </xf>
    <xf numFmtId="0" fontId="0" fillId="0" borderId="53" xfId="0" applyFill="1" applyBorder="1" applyAlignment="1">
      <alignment horizontal="center"/>
    </xf>
    <xf numFmtId="0" fontId="0" fillId="0" borderId="40" xfId="0" applyFont="1" applyFill="1" applyBorder="1" applyAlignment="1">
      <alignment/>
    </xf>
    <xf numFmtId="0" fontId="0" fillId="0" borderId="54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59" fillId="35" borderId="35" xfId="0" applyFont="1" applyFill="1" applyBorder="1" applyAlignment="1">
      <alignment wrapText="1"/>
    </xf>
    <xf numFmtId="0" fontId="0" fillId="35" borderId="62" xfId="0" applyFill="1" applyBorder="1" applyAlignment="1">
      <alignment/>
    </xf>
    <xf numFmtId="0" fontId="0" fillId="0" borderId="75" xfId="0" applyBorder="1" applyAlignment="1">
      <alignment/>
    </xf>
    <xf numFmtId="14" fontId="63" fillId="0" borderId="0" xfId="0" applyNumberFormat="1" applyFont="1" applyAlignment="1">
      <alignment horizontal="center"/>
    </xf>
    <xf numFmtId="0" fontId="0" fillId="0" borderId="76" xfId="0" applyBorder="1" applyAlignment="1">
      <alignment/>
    </xf>
    <xf numFmtId="0" fontId="0" fillId="0" borderId="39" xfId="0" applyFont="1" applyFill="1" applyBorder="1" applyAlignment="1">
      <alignment horizontal="center"/>
    </xf>
    <xf numFmtId="0" fontId="55" fillId="34" borderId="61" xfId="0" applyFont="1" applyFill="1" applyBorder="1" applyAlignment="1">
      <alignment horizontal="center"/>
    </xf>
    <xf numFmtId="0" fontId="59" fillId="0" borderId="77" xfId="0" applyFont="1" applyBorder="1" applyAlignment="1">
      <alignment/>
    </xf>
    <xf numFmtId="0" fontId="50" fillId="34" borderId="43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77" xfId="0" applyBorder="1" applyAlignment="1">
      <alignment/>
    </xf>
    <xf numFmtId="0" fontId="0" fillId="0" borderId="68" xfId="0" applyFont="1" applyFill="1" applyBorder="1" applyAlignment="1">
      <alignment horizontal="center"/>
    </xf>
    <xf numFmtId="0" fontId="0" fillId="0" borderId="39" xfId="0" applyBorder="1" applyAlignment="1">
      <alignment horizontal="center"/>
    </xf>
    <xf numFmtId="0" fontId="50" fillId="0" borderId="61" xfId="0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/>
    </xf>
    <xf numFmtId="0" fontId="0" fillId="34" borderId="68" xfId="0" applyFill="1" applyBorder="1" applyAlignment="1">
      <alignment/>
    </xf>
    <xf numFmtId="0" fontId="0" fillId="34" borderId="78" xfId="0" applyFill="1" applyBorder="1" applyAlignment="1">
      <alignment/>
    </xf>
    <xf numFmtId="0" fontId="0" fillId="34" borderId="79" xfId="0" applyFill="1" applyBorder="1" applyAlignment="1">
      <alignment/>
    </xf>
    <xf numFmtId="0" fontId="0" fillId="34" borderId="69" xfId="0" applyFill="1" applyBorder="1" applyAlignment="1">
      <alignment/>
    </xf>
    <xf numFmtId="0" fontId="0" fillId="34" borderId="7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61" xfId="0" applyFill="1" applyBorder="1" applyAlignment="1">
      <alignment/>
    </xf>
    <xf numFmtId="0" fontId="0" fillId="34" borderId="80" xfId="0" applyFill="1" applyBorder="1" applyAlignment="1">
      <alignment/>
    </xf>
    <xf numFmtId="0" fontId="0" fillId="34" borderId="81" xfId="0" applyFill="1" applyBorder="1" applyAlignment="1">
      <alignment/>
    </xf>
    <xf numFmtId="0" fontId="0" fillId="34" borderId="82" xfId="0" applyFill="1" applyBorder="1" applyAlignment="1">
      <alignment/>
    </xf>
    <xf numFmtId="0" fontId="14" fillId="0" borderId="0" xfId="0" applyFont="1" applyFill="1" applyBorder="1" applyAlignment="1">
      <alignment/>
    </xf>
    <xf numFmtId="0" fontId="59" fillId="0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Comma" xfId="40"/>
    <cellStyle name="Comma [0]" xfId="41"/>
    <cellStyle name="Huomautus" xfId="42"/>
    <cellStyle name="Huono" xfId="43"/>
    <cellStyle name="Hyperlink" xfId="44"/>
    <cellStyle name="Hyvä" xfId="45"/>
    <cellStyle name="Laskenta" xfId="46"/>
    <cellStyle name="Linkitetty solu" xfId="47"/>
    <cellStyle name="Neutraali" xfId="48"/>
    <cellStyle name="Otsikko" xfId="49"/>
    <cellStyle name="Otsikko 1" xfId="50"/>
    <cellStyle name="Otsikko 2" xfId="51"/>
    <cellStyle name="Otsikko 3" xfId="52"/>
    <cellStyle name="Otsikko 4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38100</xdr:rowOff>
    </xdr:from>
    <xdr:to>
      <xdr:col>0</xdr:col>
      <xdr:colOff>638175</xdr:colOff>
      <xdr:row>0</xdr:row>
      <xdr:rowOff>590550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609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28575</xdr:rowOff>
    </xdr:from>
    <xdr:to>
      <xdr:col>2</xdr:col>
      <xdr:colOff>619125</xdr:colOff>
      <xdr:row>0</xdr:row>
      <xdr:rowOff>647700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857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76200</xdr:rowOff>
    </xdr:from>
    <xdr:to>
      <xdr:col>2</xdr:col>
      <xdr:colOff>809625</xdr:colOff>
      <xdr:row>0</xdr:row>
      <xdr:rowOff>876300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85725</xdr:rowOff>
    </xdr:from>
    <xdr:to>
      <xdr:col>0</xdr:col>
      <xdr:colOff>847725</xdr:colOff>
      <xdr:row>0</xdr:row>
      <xdr:rowOff>876300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5725"/>
          <a:ext cx="8096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800100</xdr:colOff>
      <xdr:row>0</xdr:row>
      <xdr:rowOff>628650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7627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2</xdr:col>
      <xdr:colOff>666750</xdr:colOff>
      <xdr:row>0</xdr:row>
      <xdr:rowOff>657225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24150" y="666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2</xdr:col>
      <xdr:colOff>752475</xdr:colOff>
      <xdr:row>0</xdr:row>
      <xdr:rowOff>790575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85725"/>
          <a:ext cx="723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704850</xdr:colOff>
      <xdr:row>0</xdr:row>
      <xdr:rowOff>771525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85725</xdr:rowOff>
    </xdr:from>
    <xdr:to>
      <xdr:col>3</xdr:col>
      <xdr:colOff>790575</xdr:colOff>
      <xdr:row>0</xdr:row>
      <xdr:rowOff>847725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38475" y="85725"/>
          <a:ext cx="7620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209550</xdr:colOff>
      <xdr:row>0</xdr:row>
      <xdr:rowOff>57150</xdr:rowOff>
    </xdr:from>
    <xdr:to>
      <xdr:col>1</xdr:col>
      <xdr:colOff>381000</xdr:colOff>
      <xdr:row>0</xdr:row>
      <xdr:rowOff>866775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" y="57150"/>
          <a:ext cx="7810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0</xdr:row>
      <xdr:rowOff>19050</xdr:rowOff>
    </xdr:from>
    <xdr:to>
      <xdr:col>2</xdr:col>
      <xdr:colOff>800100</xdr:colOff>
      <xdr:row>0</xdr:row>
      <xdr:rowOff>609600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5075" y="19050"/>
          <a:ext cx="7905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38100</xdr:rowOff>
    </xdr:from>
    <xdr:to>
      <xdr:col>0</xdr:col>
      <xdr:colOff>733425</xdr:colOff>
      <xdr:row>1</xdr:row>
      <xdr:rowOff>9525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38100"/>
          <a:ext cx="733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85725</xdr:rowOff>
    </xdr:from>
    <xdr:to>
      <xdr:col>3</xdr:col>
      <xdr:colOff>704850</xdr:colOff>
      <xdr:row>1</xdr:row>
      <xdr:rowOff>28575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857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0</xdr:rowOff>
    </xdr:from>
    <xdr:to>
      <xdr:col>1</xdr:col>
      <xdr:colOff>285750</xdr:colOff>
      <xdr:row>1</xdr:row>
      <xdr:rowOff>19050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0"/>
          <a:ext cx="7905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0</xdr:rowOff>
    </xdr:from>
    <xdr:to>
      <xdr:col>2</xdr:col>
      <xdr:colOff>609600</xdr:colOff>
      <xdr:row>0</xdr:row>
      <xdr:rowOff>647700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0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600075</xdr:colOff>
      <xdr:row>0</xdr:row>
      <xdr:rowOff>647700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6000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57150</xdr:rowOff>
    </xdr:from>
    <xdr:to>
      <xdr:col>2</xdr:col>
      <xdr:colOff>609600</xdr:colOff>
      <xdr:row>0</xdr:row>
      <xdr:rowOff>542925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19325" y="57150"/>
          <a:ext cx="5810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600075</xdr:colOff>
      <xdr:row>0</xdr:row>
      <xdr:rowOff>552450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00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0</xdr:rowOff>
    </xdr:from>
    <xdr:to>
      <xdr:col>1</xdr:col>
      <xdr:colOff>95250</xdr:colOff>
      <xdr:row>0</xdr:row>
      <xdr:rowOff>800100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6762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2</xdr:col>
      <xdr:colOff>704850</xdr:colOff>
      <xdr:row>0</xdr:row>
      <xdr:rowOff>838200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9850" y="66675"/>
          <a:ext cx="6572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57150</xdr:rowOff>
    </xdr:from>
    <xdr:to>
      <xdr:col>3</xdr:col>
      <xdr:colOff>609600</xdr:colOff>
      <xdr:row>0</xdr:row>
      <xdr:rowOff>571500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57150"/>
          <a:ext cx="5810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57150</xdr:rowOff>
    </xdr:from>
    <xdr:to>
      <xdr:col>0</xdr:col>
      <xdr:colOff>704850</xdr:colOff>
      <xdr:row>0</xdr:row>
      <xdr:rowOff>571500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57150"/>
          <a:ext cx="600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2</xdr:col>
      <xdr:colOff>676275</xdr:colOff>
      <xdr:row>0</xdr:row>
      <xdr:rowOff>704850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57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647700</xdr:colOff>
      <xdr:row>0</xdr:row>
      <xdr:rowOff>666750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477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38100</xdr:rowOff>
    </xdr:from>
    <xdr:to>
      <xdr:col>2</xdr:col>
      <xdr:colOff>676275</xdr:colOff>
      <xdr:row>0</xdr:row>
      <xdr:rowOff>866775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81275" y="38100"/>
          <a:ext cx="6572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600075</xdr:colOff>
      <xdr:row>0</xdr:row>
      <xdr:rowOff>828675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000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85725</xdr:rowOff>
    </xdr:from>
    <xdr:to>
      <xdr:col>3</xdr:col>
      <xdr:colOff>609600</xdr:colOff>
      <xdr:row>0</xdr:row>
      <xdr:rowOff>790575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85725"/>
          <a:ext cx="5810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0</xdr:row>
      <xdr:rowOff>76200</xdr:rowOff>
    </xdr:from>
    <xdr:to>
      <xdr:col>1</xdr:col>
      <xdr:colOff>95250</xdr:colOff>
      <xdr:row>0</xdr:row>
      <xdr:rowOff>809625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76200"/>
          <a:ext cx="6000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2</xdr:col>
      <xdr:colOff>609600</xdr:colOff>
      <xdr:row>0</xdr:row>
      <xdr:rowOff>733425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66975" y="85725"/>
          <a:ext cx="5810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600075</xdr:colOff>
      <xdr:row>0</xdr:row>
      <xdr:rowOff>733425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000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76200</xdr:rowOff>
    </xdr:from>
    <xdr:to>
      <xdr:col>2</xdr:col>
      <xdr:colOff>581025</xdr:colOff>
      <xdr:row>0</xdr:row>
      <xdr:rowOff>733425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76200"/>
          <a:ext cx="5238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0</xdr:row>
      <xdr:rowOff>28575</xdr:rowOff>
    </xdr:from>
    <xdr:to>
      <xdr:col>0</xdr:col>
      <xdr:colOff>571500</xdr:colOff>
      <xdr:row>0</xdr:row>
      <xdr:rowOff>666750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28575"/>
          <a:ext cx="5429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2</xdr:col>
      <xdr:colOff>609600</xdr:colOff>
      <xdr:row>0</xdr:row>
      <xdr:rowOff>742950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43175" y="85725"/>
          <a:ext cx="5810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600075</xdr:colOff>
      <xdr:row>0</xdr:row>
      <xdr:rowOff>733425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6000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0</xdr:col>
      <xdr:colOff>704850</xdr:colOff>
      <xdr:row>0</xdr:row>
      <xdr:rowOff>742950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7048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2</xdr:col>
      <xdr:colOff>704850</xdr:colOff>
      <xdr:row>0</xdr:row>
      <xdr:rowOff>800100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43175" y="66675"/>
          <a:ext cx="6572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76200</xdr:rowOff>
    </xdr:from>
    <xdr:to>
      <xdr:col>0</xdr:col>
      <xdr:colOff>657225</xdr:colOff>
      <xdr:row>0</xdr:row>
      <xdr:rowOff>685800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6200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0</xdr:row>
      <xdr:rowOff>95250</xdr:rowOff>
    </xdr:from>
    <xdr:to>
      <xdr:col>2</xdr:col>
      <xdr:colOff>619125</xdr:colOff>
      <xdr:row>0</xdr:row>
      <xdr:rowOff>685800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14625" y="95250"/>
          <a:ext cx="5429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676275</xdr:colOff>
      <xdr:row>0</xdr:row>
      <xdr:rowOff>704850</xdr:rowOff>
    </xdr:to>
    <xdr:pic>
      <xdr:nvPicPr>
        <xdr:cNvPr id="3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0" y="8572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2</xdr:col>
      <xdr:colOff>609600</xdr:colOff>
      <xdr:row>0</xdr:row>
      <xdr:rowOff>752475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85725"/>
          <a:ext cx="5810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0</xdr:col>
      <xdr:colOff>609600</xdr:colOff>
      <xdr:row>0</xdr:row>
      <xdr:rowOff>733425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096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695325</xdr:colOff>
      <xdr:row>0</xdr:row>
      <xdr:rowOff>752475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6572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0</xdr:row>
      <xdr:rowOff>85725</xdr:rowOff>
    </xdr:from>
    <xdr:to>
      <xdr:col>2</xdr:col>
      <xdr:colOff>676275</xdr:colOff>
      <xdr:row>0</xdr:row>
      <xdr:rowOff>828675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38475" y="85725"/>
          <a:ext cx="6477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2</xdr:col>
      <xdr:colOff>609600</xdr:colOff>
      <xdr:row>0</xdr:row>
      <xdr:rowOff>628650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66950" y="857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0</xdr:colOff>
      <xdr:row>0</xdr:row>
      <xdr:rowOff>581025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000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28575</xdr:colOff>
      <xdr:row>0</xdr:row>
      <xdr:rowOff>85725</xdr:rowOff>
    </xdr:from>
    <xdr:to>
      <xdr:col>2</xdr:col>
      <xdr:colOff>609600</xdr:colOff>
      <xdr:row>1</xdr:row>
      <xdr:rowOff>9525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71700" y="85725"/>
          <a:ext cx="5810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1</xdr:col>
      <xdr:colOff>0</xdr:colOff>
      <xdr:row>0</xdr:row>
      <xdr:rowOff>600075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600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0</xdr:row>
      <xdr:rowOff>76200</xdr:rowOff>
    </xdr:from>
    <xdr:to>
      <xdr:col>2</xdr:col>
      <xdr:colOff>685800</xdr:colOff>
      <xdr:row>1</xdr:row>
      <xdr:rowOff>76200</xdr:rowOff>
    </xdr:to>
    <xdr:pic>
      <xdr:nvPicPr>
        <xdr:cNvPr id="1" name="Kuva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67075" y="76200"/>
          <a:ext cx="6286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0</xdr:col>
      <xdr:colOff>704850</xdr:colOff>
      <xdr:row>1</xdr:row>
      <xdr:rowOff>28575</xdr:rowOff>
    </xdr:to>
    <xdr:pic>
      <xdr:nvPicPr>
        <xdr:cNvPr id="2" name="Kuv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8575"/>
          <a:ext cx="7048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0</xdr:rowOff>
    </xdr:from>
    <xdr:to>
      <xdr:col>0</xdr:col>
      <xdr:colOff>828675</xdr:colOff>
      <xdr:row>1</xdr:row>
      <xdr:rowOff>9525</xdr:rowOff>
    </xdr:to>
    <xdr:pic>
      <xdr:nvPicPr>
        <xdr:cNvPr id="1" name="Kuv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7048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0</xdr:row>
      <xdr:rowOff>66675</xdr:rowOff>
    </xdr:from>
    <xdr:to>
      <xdr:col>2</xdr:col>
      <xdr:colOff>704850</xdr:colOff>
      <xdr:row>1</xdr:row>
      <xdr:rowOff>9525</xdr:rowOff>
    </xdr:to>
    <xdr:pic>
      <xdr:nvPicPr>
        <xdr:cNvPr id="2" name="Kuv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67050" y="666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opio%20Palvelusammunnat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1 11012014"/>
      <sheetName val="PA1 26012014"/>
      <sheetName val="PA2 08022014"/>
      <sheetName val="PA1 16022014"/>
      <sheetName val="PA2 23022014"/>
      <sheetName val="PA1 300 m 02032014 "/>
      <sheetName val="PA3 08032014"/>
      <sheetName val="PA1 09032014"/>
      <sheetName val="PA2 16032014"/>
      <sheetName val="PA1 22032014"/>
      <sheetName val="Pa 2 30.3.2014"/>
      <sheetName val="Pa 3 3.4.2014"/>
      <sheetName val="Pa 1 ja 3 6.4.2014"/>
      <sheetName val="Pa 3 10.4.2014"/>
      <sheetName val="PA1 17.4.2014 "/>
      <sheetName val="Pa 1 ja 3 13.4.2014 "/>
      <sheetName val="PA1 21.4.2014 "/>
      <sheetName val="Pa 2 21.4.2014"/>
      <sheetName val="Pa 3 21.4.2014"/>
      <sheetName val="PA1 21.4.2014  (2)"/>
      <sheetName val="21.4.2014 yht.tulokset"/>
      <sheetName val="Pa 2 24.4.2014 "/>
      <sheetName val="Pa 1 ja 3 25.4.2014 "/>
      <sheetName val="Pa 3 1.5.2014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4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PageLayoutView="0" workbookViewId="0" topLeftCell="A1">
      <selection activeCell="D1" sqref="D1:R16384"/>
    </sheetView>
  </sheetViews>
  <sheetFormatPr defaultColWidth="9.140625" defaultRowHeight="15"/>
  <cols>
    <col min="1" max="1" width="9.57421875" style="0" customWidth="1"/>
    <col min="2" max="2" width="29.421875" style="0" customWidth="1"/>
    <col min="3" max="3" width="24.57421875" style="0" bestFit="1" customWidth="1"/>
    <col min="4" max="18" width="4.7109375" style="0" customWidth="1"/>
    <col min="19" max="19" width="9.28125" style="0" bestFit="1" customWidth="1"/>
    <col min="20" max="20" width="12.7109375" style="0" bestFit="1" customWidth="1"/>
  </cols>
  <sheetData>
    <row r="1" spans="2:20" ht="51" customHeight="1">
      <c r="B1" s="2" t="s">
        <v>0</v>
      </c>
      <c r="I1" s="9" t="s">
        <v>14</v>
      </c>
      <c r="S1" s="21" t="s">
        <v>5</v>
      </c>
      <c r="T1" s="19">
        <v>41651</v>
      </c>
    </row>
    <row r="2" spans="2:20" ht="21">
      <c r="B2" s="31"/>
      <c r="I2" s="9"/>
      <c r="S2" s="1"/>
      <c r="T2" s="7"/>
    </row>
    <row r="3" spans="1:20" ht="15">
      <c r="A3" s="3" t="s">
        <v>10</v>
      </c>
      <c r="B3" s="3" t="s">
        <v>1</v>
      </c>
      <c r="C3" s="3" t="s">
        <v>2</v>
      </c>
      <c r="D3" s="13" t="s">
        <v>7</v>
      </c>
      <c r="E3" s="14"/>
      <c r="F3" s="14"/>
      <c r="G3" s="14"/>
      <c r="H3" s="15"/>
      <c r="I3" s="14" t="s">
        <v>8</v>
      </c>
      <c r="J3" s="11"/>
      <c r="K3" s="11"/>
      <c r="L3" s="11"/>
      <c r="M3" s="11"/>
      <c r="N3" s="11"/>
      <c r="O3" s="11"/>
      <c r="P3" s="11"/>
      <c r="Q3" s="11"/>
      <c r="R3" s="12"/>
      <c r="S3" s="3" t="s">
        <v>3</v>
      </c>
      <c r="T3" s="3" t="s">
        <v>4</v>
      </c>
    </row>
    <row r="4" spans="1:20" ht="15">
      <c r="A4" s="5" t="s">
        <v>16</v>
      </c>
      <c r="B4" s="5" t="s">
        <v>9</v>
      </c>
      <c r="C4" s="5" t="s">
        <v>34</v>
      </c>
      <c r="D4" s="35">
        <v>10</v>
      </c>
      <c r="E4" s="4">
        <v>10</v>
      </c>
      <c r="F4" s="4">
        <v>9</v>
      </c>
      <c r="G4" s="4">
        <v>8</v>
      </c>
      <c r="H4" s="16">
        <v>8</v>
      </c>
      <c r="I4" s="29">
        <v>10</v>
      </c>
      <c r="J4" s="30">
        <v>10</v>
      </c>
      <c r="K4" s="4">
        <v>10</v>
      </c>
      <c r="L4" s="4">
        <v>10</v>
      </c>
      <c r="M4" s="4">
        <v>9</v>
      </c>
      <c r="N4" s="4">
        <v>9</v>
      </c>
      <c r="O4" s="4">
        <v>9</v>
      </c>
      <c r="P4" s="4">
        <v>8</v>
      </c>
      <c r="Q4" s="4">
        <v>8</v>
      </c>
      <c r="R4" s="4">
        <v>7</v>
      </c>
      <c r="S4" s="4">
        <f aca="true" t="shared" si="0" ref="S4:S9">SUM(I4:R4)</f>
        <v>90</v>
      </c>
      <c r="T4" s="4">
        <v>90</v>
      </c>
    </row>
    <row r="5" spans="1:20" ht="15">
      <c r="A5" s="6"/>
      <c r="B5" s="6"/>
      <c r="C5" s="6"/>
      <c r="D5" s="37"/>
      <c r="E5" s="37"/>
      <c r="F5" s="37"/>
      <c r="G5" s="37"/>
      <c r="H5" s="38"/>
      <c r="I5" s="36">
        <v>10</v>
      </c>
      <c r="J5" s="4">
        <v>10</v>
      </c>
      <c r="K5" s="4">
        <v>9</v>
      </c>
      <c r="L5" s="4">
        <v>9</v>
      </c>
      <c r="M5" s="4">
        <v>9</v>
      </c>
      <c r="N5" s="4">
        <v>9</v>
      </c>
      <c r="O5" s="4">
        <v>8</v>
      </c>
      <c r="P5" s="4">
        <v>8</v>
      </c>
      <c r="Q5" s="4">
        <v>7</v>
      </c>
      <c r="R5" s="4">
        <v>6</v>
      </c>
      <c r="S5" s="4">
        <f t="shared" si="0"/>
        <v>85</v>
      </c>
      <c r="T5" s="37"/>
    </row>
    <row r="6" spans="1:20" ht="15">
      <c r="A6" s="5" t="s">
        <v>17</v>
      </c>
      <c r="B6" s="5" t="s">
        <v>24</v>
      </c>
      <c r="C6" s="5" t="s">
        <v>34</v>
      </c>
      <c r="D6" s="4">
        <v>9</v>
      </c>
      <c r="E6" s="4">
        <v>7</v>
      </c>
      <c r="F6" s="4">
        <v>7</v>
      </c>
      <c r="G6" s="4">
        <v>6</v>
      </c>
      <c r="H6" s="16">
        <v>6</v>
      </c>
      <c r="I6" s="22">
        <v>10</v>
      </c>
      <c r="J6" s="4">
        <v>10</v>
      </c>
      <c r="K6" s="4">
        <v>9</v>
      </c>
      <c r="L6" s="4">
        <v>9</v>
      </c>
      <c r="M6" s="4">
        <v>9</v>
      </c>
      <c r="N6" s="4">
        <v>8</v>
      </c>
      <c r="O6" s="4">
        <v>8</v>
      </c>
      <c r="P6" s="4">
        <v>8</v>
      </c>
      <c r="Q6" s="4">
        <v>7</v>
      </c>
      <c r="R6" s="4">
        <v>0</v>
      </c>
      <c r="S6" s="4">
        <f t="shared" si="0"/>
        <v>78</v>
      </c>
      <c r="T6" s="4">
        <v>88</v>
      </c>
    </row>
    <row r="7" spans="1:20" ht="15">
      <c r="A7" s="6"/>
      <c r="B7" s="6"/>
      <c r="C7" s="6"/>
      <c r="D7" s="37"/>
      <c r="E7" s="37"/>
      <c r="F7" s="37"/>
      <c r="G7" s="37"/>
      <c r="H7" s="38"/>
      <c r="I7" s="36">
        <v>10</v>
      </c>
      <c r="J7" s="23">
        <v>10</v>
      </c>
      <c r="K7" s="4">
        <v>10</v>
      </c>
      <c r="L7" s="4">
        <v>9</v>
      </c>
      <c r="M7" s="4">
        <v>9</v>
      </c>
      <c r="N7" s="4">
        <v>9</v>
      </c>
      <c r="O7" s="4">
        <v>8</v>
      </c>
      <c r="P7" s="4">
        <v>8</v>
      </c>
      <c r="Q7" s="4">
        <v>8</v>
      </c>
      <c r="R7" s="4">
        <v>7</v>
      </c>
      <c r="S7" s="4">
        <f t="shared" si="0"/>
        <v>88</v>
      </c>
      <c r="T7" s="37"/>
    </row>
    <row r="8" spans="1:20" ht="15">
      <c r="A8" s="5" t="s">
        <v>18</v>
      </c>
      <c r="B8" s="26" t="s">
        <v>32</v>
      </c>
      <c r="C8" s="5" t="s">
        <v>34</v>
      </c>
      <c r="D8" s="4">
        <v>10</v>
      </c>
      <c r="E8" s="4">
        <v>9</v>
      </c>
      <c r="F8" s="4">
        <v>8</v>
      </c>
      <c r="G8" s="4">
        <v>7</v>
      </c>
      <c r="H8" s="16">
        <v>6</v>
      </c>
      <c r="I8" s="32">
        <v>10</v>
      </c>
      <c r="J8" s="25">
        <v>10</v>
      </c>
      <c r="K8" s="25">
        <v>10</v>
      </c>
      <c r="L8" s="25">
        <v>9</v>
      </c>
      <c r="M8" s="25">
        <v>9</v>
      </c>
      <c r="N8" s="25">
        <v>8</v>
      </c>
      <c r="O8" s="25">
        <v>8</v>
      </c>
      <c r="P8" s="25">
        <v>8</v>
      </c>
      <c r="Q8" s="25">
        <v>8</v>
      </c>
      <c r="R8" s="25">
        <v>7</v>
      </c>
      <c r="S8" s="4">
        <f t="shared" si="0"/>
        <v>87</v>
      </c>
      <c r="T8" s="4">
        <v>87</v>
      </c>
    </row>
    <row r="9" spans="1:20" ht="15">
      <c r="A9" s="6"/>
      <c r="B9" s="6"/>
      <c r="C9" s="6"/>
      <c r="D9" s="37"/>
      <c r="E9" s="37"/>
      <c r="F9" s="37"/>
      <c r="G9" s="37"/>
      <c r="H9" s="38"/>
      <c r="I9" s="27">
        <v>10</v>
      </c>
      <c r="J9" s="23">
        <v>10</v>
      </c>
      <c r="K9" s="4">
        <v>9</v>
      </c>
      <c r="L9" s="4">
        <v>9</v>
      </c>
      <c r="M9" s="4">
        <v>9</v>
      </c>
      <c r="N9" s="4">
        <v>8</v>
      </c>
      <c r="O9" s="4">
        <v>8</v>
      </c>
      <c r="P9" s="4">
        <v>8</v>
      </c>
      <c r="Q9" s="4">
        <v>7</v>
      </c>
      <c r="R9" s="4">
        <v>7</v>
      </c>
      <c r="S9" s="4">
        <f t="shared" si="0"/>
        <v>85</v>
      </c>
      <c r="T9" s="37"/>
    </row>
    <row r="10" spans="1:20" ht="15">
      <c r="A10" s="5" t="s">
        <v>19</v>
      </c>
      <c r="B10" s="5" t="s">
        <v>29</v>
      </c>
      <c r="C10" s="5" t="s">
        <v>34</v>
      </c>
      <c r="D10" s="4">
        <v>9</v>
      </c>
      <c r="E10" s="4">
        <v>9</v>
      </c>
      <c r="F10" s="4">
        <v>9</v>
      </c>
      <c r="G10" s="4">
        <v>8</v>
      </c>
      <c r="H10" s="16">
        <v>8</v>
      </c>
      <c r="I10" s="12">
        <v>10</v>
      </c>
      <c r="J10" s="4">
        <v>10</v>
      </c>
      <c r="K10" s="4">
        <v>9</v>
      </c>
      <c r="L10" s="4">
        <v>9</v>
      </c>
      <c r="M10" s="4">
        <v>9</v>
      </c>
      <c r="N10" s="4">
        <v>8</v>
      </c>
      <c r="O10" s="4">
        <v>8</v>
      </c>
      <c r="P10" s="4">
        <v>8</v>
      </c>
      <c r="Q10" s="4">
        <v>8</v>
      </c>
      <c r="R10" s="4">
        <v>7</v>
      </c>
      <c r="S10" s="4">
        <f aca="true" t="shared" si="1" ref="S10:S19">SUM(I10:R10)</f>
        <v>86</v>
      </c>
      <c r="T10" s="4">
        <v>87</v>
      </c>
    </row>
    <row r="11" spans="1:20" ht="15">
      <c r="A11" s="6"/>
      <c r="B11" s="6"/>
      <c r="C11" s="6"/>
      <c r="D11" s="37"/>
      <c r="E11" s="37"/>
      <c r="F11" s="37"/>
      <c r="G11" s="37"/>
      <c r="H11" s="38"/>
      <c r="I11" s="32">
        <v>10</v>
      </c>
      <c r="J11" s="28">
        <v>10</v>
      </c>
      <c r="K11" s="4">
        <v>9</v>
      </c>
      <c r="L11" s="4">
        <v>9</v>
      </c>
      <c r="M11" s="34">
        <v>9</v>
      </c>
      <c r="N11" s="4">
        <v>8</v>
      </c>
      <c r="O11" s="4">
        <v>8</v>
      </c>
      <c r="P11" s="4">
        <v>8</v>
      </c>
      <c r="Q11" s="4">
        <v>8</v>
      </c>
      <c r="R11" s="4">
        <v>8</v>
      </c>
      <c r="S11" s="4">
        <f t="shared" si="1"/>
        <v>87</v>
      </c>
      <c r="T11" s="37"/>
    </row>
    <row r="12" spans="1:20" ht="15">
      <c r="A12" s="5" t="s">
        <v>20</v>
      </c>
      <c r="B12" s="5" t="s">
        <v>31</v>
      </c>
      <c r="C12" s="5" t="s">
        <v>34</v>
      </c>
      <c r="D12" s="4">
        <v>8</v>
      </c>
      <c r="E12" s="4">
        <v>8</v>
      </c>
      <c r="F12" s="4">
        <v>7</v>
      </c>
      <c r="G12" s="4">
        <v>7</v>
      </c>
      <c r="H12" s="16">
        <v>6</v>
      </c>
      <c r="I12" s="12">
        <v>10</v>
      </c>
      <c r="J12" s="4">
        <v>9</v>
      </c>
      <c r="K12" s="4">
        <v>9</v>
      </c>
      <c r="L12" s="4">
        <v>9</v>
      </c>
      <c r="M12" s="4">
        <v>9</v>
      </c>
      <c r="N12" s="4">
        <v>8</v>
      </c>
      <c r="O12" s="4">
        <v>8</v>
      </c>
      <c r="P12" s="4">
        <v>8</v>
      </c>
      <c r="Q12" s="4">
        <v>7</v>
      </c>
      <c r="R12" s="4">
        <v>6</v>
      </c>
      <c r="S12" s="4">
        <f t="shared" si="1"/>
        <v>83</v>
      </c>
      <c r="T12" s="4">
        <v>83</v>
      </c>
    </row>
    <row r="13" spans="1:20" ht="15">
      <c r="A13" s="6"/>
      <c r="B13" s="6"/>
      <c r="C13" s="6"/>
      <c r="D13" s="37"/>
      <c r="E13" s="37"/>
      <c r="F13" s="37"/>
      <c r="G13" s="37"/>
      <c r="H13" s="38"/>
      <c r="I13" s="27">
        <v>9</v>
      </c>
      <c r="J13" s="28">
        <v>8</v>
      </c>
      <c r="K13" s="4">
        <v>8</v>
      </c>
      <c r="L13" s="4">
        <v>8</v>
      </c>
      <c r="M13" s="34">
        <v>8</v>
      </c>
      <c r="N13" s="4">
        <v>8</v>
      </c>
      <c r="O13" s="4">
        <v>8</v>
      </c>
      <c r="P13" s="4">
        <v>7</v>
      </c>
      <c r="Q13" s="4">
        <v>7</v>
      </c>
      <c r="R13" s="4">
        <v>6</v>
      </c>
      <c r="S13" s="4">
        <f t="shared" si="1"/>
        <v>77</v>
      </c>
      <c r="T13" s="37"/>
    </row>
    <row r="14" spans="1:20" ht="15">
      <c r="A14" s="5" t="s">
        <v>22</v>
      </c>
      <c r="B14" s="26" t="s">
        <v>35</v>
      </c>
      <c r="C14" s="5" t="s">
        <v>34</v>
      </c>
      <c r="D14" s="4">
        <v>9</v>
      </c>
      <c r="E14" s="4">
        <v>9</v>
      </c>
      <c r="F14" s="4">
        <v>8</v>
      </c>
      <c r="G14" s="4">
        <v>8</v>
      </c>
      <c r="H14" s="16">
        <v>6</v>
      </c>
      <c r="I14" s="24">
        <v>10</v>
      </c>
      <c r="J14" s="25">
        <v>8</v>
      </c>
      <c r="K14" s="25">
        <v>8</v>
      </c>
      <c r="L14" s="25">
        <v>8</v>
      </c>
      <c r="M14" s="25">
        <v>8</v>
      </c>
      <c r="N14" s="25">
        <v>8</v>
      </c>
      <c r="O14" s="25">
        <v>7</v>
      </c>
      <c r="P14" s="25">
        <v>7</v>
      </c>
      <c r="Q14" s="25">
        <v>6</v>
      </c>
      <c r="R14" s="25">
        <v>6</v>
      </c>
      <c r="S14" s="4">
        <f t="shared" si="1"/>
        <v>76</v>
      </c>
      <c r="T14" s="4">
        <v>76</v>
      </c>
    </row>
    <row r="15" spans="1:20" ht="15">
      <c r="A15" s="6"/>
      <c r="B15" s="6"/>
      <c r="C15" s="6"/>
      <c r="D15" s="37"/>
      <c r="E15" s="37"/>
      <c r="F15" s="37"/>
      <c r="G15" s="37"/>
      <c r="H15" s="38"/>
      <c r="I15" s="29">
        <v>10</v>
      </c>
      <c r="J15" s="23">
        <v>10</v>
      </c>
      <c r="K15" s="4">
        <v>9</v>
      </c>
      <c r="L15" s="4">
        <v>9</v>
      </c>
      <c r="M15" s="4">
        <v>8</v>
      </c>
      <c r="N15" s="4">
        <v>8</v>
      </c>
      <c r="O15" s="4">
        <v>7</v>
      </c>
      <c r="P15" s="4">
        <v>7</v>
      </c>
      <c r="Q15" s="4">
        <v>6</v>
      </c>
      <c r="R15" s="4">
        <v>0</v>
      </c>
      <c r="S15" s="4">
        <f t="shared" si="1"/>
        <v>74</v>
      </c>
      <c r="T15" s="37"/>
    </row>
    <row r="16" spans="1:20" ht="15">
      <c r="A16" s="5" t="s">
        <v>23</v>
      </c>
      <c r="B16" s="5" t="s">
        <v>21</v>
      </c>
      <c r="C16" s="5" t="s">
        <v>36</v>
      </c>
      <c r="D16" s="23">
        <v>10</v>
      </c>
      <c r="E16" s="23">
        <v>9</v>
      </c>
      <c r="F16" s="4">
        <v>9</v>
      </c>
      <c r="G16" s="4">
        <v>9</v>
      </c>
      <c r="H16" s="16">
        <v>8</v>
      </c>
      <c r="I16" s="22">
        <v>10</v>
      </c>
      <c r="J16" s="4">
        <v>9</v>
      </c>
      <c r="K16" s="4">
        <v>9</v>
      </c>
      <c r="L16" s="4">
        <v>8</v>
      </c>
      <c r="M16" s="4">
        <v>8</v>
      </c>
      <c r="N16" s="4">
        <v>8</v>
      </c>
      <c r="O16" s="4">
        <v>8</v>
      </c>
      <c r="P16" s="4">
        <v>8</v>
      </c>
      <c r="Q16" s="4">
        <v>7</v>
      </c>
      <c r="R16" s="4">
        <v>0</v>
      </c>
      <c r="S16" s="4">
        <f t="shared" si="1"/>
        <v>75</v>
      </c>
      <c r="T16" s="4">
        <v>75</v>
      </c>
    </row>
    <row r="17" spans="1:20" ht="15">
      <c r="A17" s="6"/>
      <c r="B17" s="6"/>
      <c r="C17" s="6"/>
      <c r="D17" s="37"/>
      <c r="E17" s="37"/>
      <c r="F17" s="37"/>
      <c r="G17" s="37"/>
      <c r="H17" s="38"/>
      <c r="I17" s="12">
        <v>9</v>
      </c>
      <c r="J17" s="4">
        <v>8</v>
      </c>
      <c r="K17" s="4">
        <v>7</v>
      </c>
      <c r="L17" s="4">
        <v>7</v>
      </c>
      <c r="M17" s="4">
        <v>7</v>
      </c>
      <c r="N17" s="4">
        <v>6</v>
      </c>
      <c r="O17" s="4">
        <v>6</v>
      </c>
      <c r="P17" s="4">
        <v>6</v>
      </c>
      <c r="Q17" s="4">
        <v>0</v>
      </c>
      <c r="R17" s="4">
        <v>0</v>
      </c>
      <c r="S17" s="4">
        <f t="shared" si="1"/>
        <v>56</v>
      </c>
      <c r="T17" s="37"/>
    </row>
    <row r="18" spans="1:20" ht="15">
      <c r="A18" s="5" t="s">
        <v>25</v>
      </c>
      <c r="B18" s="5" t="s">
        <v>11</v>
      </c>
      <c r="C18" s="5" t="s">
        <v>37</v>
      </c>
      <c r="D18" s="4">
        <v>9</v>
      </c>
      <c r="E18" s="4">
        <v>9</v>
      </c>
      <c r="F18" s="4">
        <v>8</v>
      </c>
      <c r="G18" s="4">
        <v>7</v>
      </c>
      <c r="H18" s="16">
        <v>6</v>
      </c>
      <c r="I18" s="12">
        <v>9</v>
      </c>
      <c r="J18" s="4">
        <v>9</v>
      </c>
      <c r="K18" s="4">
        <v>9</v>
      </c>
      <c r="L18" s="4">
        <v>9</v>
      </c>
      <c r="M18" s="4">
        <v>8</v>
      </c>
      <c r="N18" s="4">
        <v>8</v>
      </c>
      <c r="O18" s="4">
        <v>8</v>
      </c>
      <c r="P18" s="4">
        <v>7</v>
      </c>
      <c r="Q18" s="4">
        <v>7</v>
      </c>
      <c r="R18" s="4">
        <v>0</v>
      </c>
      <c r="S18" s="4">
        <f t="shared" si="1"/>
        <v>74</v>
      </c>
      <c r="T18" s="4">
        <v>75</v>
      </c>
    </row>
    <row r="19" spans="1:20" ht="15">
      <c r="A19" s="6"/>
      <c r="B19" s="6"/>
      <c r="C19" s="6"/>
      <c r="D19" s="37"/>
      <c r="E19" s="37"/>
      <c r="F19" s="37"/>
      <c r="G19" s="37"/>
      <c r="H19" s="38"/>
      <c r="I19" s="27">
        <v>9</v>
      </c>
      <c r="J19" s="28">
        <v>9</v>
      </c>
      <c r="K19" s="4">
        <v>8</v>
      </c>
      <c r="L19" s="4">
        <v>8</v>
      </c>
      <c r="M19" s="34">
        <v>8</v>
      </c>
      <c r="N19" s="4">
        <v>8</v>
      </c>
      <c r="O19" s="4">
        <v>7</v>
      </c>
      <c r="P19" s="4">
        <v>6</v>
      </c>
      <c r="Q19" s="4">
        <v>6</v>
      </c>
      <c r="R19" s="4">
        <v>6</v>
      </c>
      <c r="S19" s="4">
        <f t="shared" si="1"/>
        <v>75</v>
      </c>
      <c r="T19" s="37"/>
    </row>
    <row r="20" spans="1:20" ht="15">
      <c r="A20" s="5" t="s">
        <v>30</v>
      </c>
      <c r="B20" s="5" t="s">
        <v>26</v>
      </c>
      <c r="C20" s="5" t="s">
        <v>34</v>
      </c>
      <c r="D20" s="4">
        <v>9</v>
      </c>
      <c r="E20" s="4">
        <v>8</v>
      </c>
      <c r="F20" s="4">
        <v>8</v>
      </c>
      <c r="G20" s="4">
        <v>7</v>
      </c>
      <c r="H20" s="16">
        <v>7</v>
      </c>
      <c r="I20" s="12">
        <v>9</v>
      </c>
      <c r="J20" s="4">
        <v>8</v>
      </c>
      <c r="K20" s="4">
        <v>8</v>
      </c>
      <c r="L20" s="4">
        <v>7</v>
      </c>
      <c r="M20" s="4">
        <v>7</v>
      </c>
      <c r="N20" s="4">
        <v>7</v>
      </c>
      <c r="O20" s="4">
        <v>6</v>
      </c>
      <c r="P20" s="4">
        <v>6</v>
      </c>
      <c r="Q20" s="4">
        <v>6</v>
      </c>
      <c r="R20" s="4">
        <v>0</v>
      </c>
      <c r="S20" s="4">
        <f>SUM(I20:R20)</f>
        <v>64</v>
      </c>
      <c r="T20" s="4">
        <v>64</v>
      </c>
    </row>
    <row r="21" spans="1:20" ht="15">
      <c r="A21" s="6"/>
      <c r="B21" s="6"/>
      <c r="C21" s="6"/>
      <c r="D21" s="37"/>
      <c r="E21" s="37"/>
      <c r="F21" s="37"/>
      <c r="G21" s="37"/>
      <c r="H21" s="38"/>
      <c r="I21" s="12"/>
      <c r="J21" s="4"/>
      <c r="K21" s="4"/>
      <c r="L21" s="4"/>
      <c r="M21" s="4"/>
      <c r="N21" s="4"/>
      <c r="O21" s="4"/>
      <c r="P21" s="4"/>
      <c r="Q21" s="4"/>
      <c r="R21" s="4"/>
      <c r="S21" s="4">
        <f>SUM(I21:R21)</f>
        <v>0</v>
      </c>
      <c r="T21" s="37"/>
    </row>
    <row r="22" spans="1:20" ht="15">
      <c r="A22" s="5" t="s">
        <v>27</v>
      </c>
      <c r="B22" s="5" t="s">
        <v>33</v>
      </c>
      <c r="C22" s="5" t="s">
        <v>34</v>
      </c>
      <c r="D22" s="23">
        <v>0</v>
      </c>
      <c r="E22" s="23">
        <v>0</v>
      </c>
      <c r="F22" s="4">
        <v>0</v>
      </c>
      <c r="G22" s="4">
        <v>0</v>
      </c>
      <c r="H22" s="16">
        <v>0</v>
      </c>
      <c r="I22" s="22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f aca="true" t="shared" si="2" ref="S22:S27">SUM(I22:R22)</f>
        <v>0</v>
      </c>
      <c r="T22" s="4">
        <v>36</v>
      </c>
    </row>
    <row r="23" spans="1:20" ht="15">
      <c r="A23" s="6"/>
      <c r="B23" s="6"/>
      <c r="C23" s="6"/>
      <c r="D23" s="37"/>
      <c r="E23" s="37"/>
      <c r="F23" s="37"/>
      <c r="G23" s="37"/>
      <c r="H23" s="38"/>
      <c r="I23" s="12">
        <v>9</v>
      </c>
      <c r="J23" s="4">
        <v>8</v>
      </c>
      <c r="K23" s="4">
        <v>7</v>
      </c>
      <c r="L23" s="4">
        <v>6</v>
      </c>
      <c r="M23" s="4">
        <v>6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f t="shared" si="2"/>
        <v>36</v>
      </c>
      <c r="T23" s="37"/>
    </row>
    <row r="24" spans="1:20" ht="15">
      <c r="A24" s="5" t="s">
        <v>28</v>
      </c>
      <c r="B24" s="26" t="s">
        <v>38</v>
      </c>
      <c r="C24" s="5" t="s">
        <v>34</v>
      </c>
      <c r="D24" s="4">
        <v>9</v>
      </c>
      <c r="E24" s="4">
        <v>6</v>
      </c>
      <c r="F24" s="4">
        <v>0</v>
      </c>
      <c r="G24" s="4">
        <v>0</v>
      </c>
      <c r="H24" s="16">
        <v>0</v>
      </c>
      <c r="I24" s="32">
        <v>10</v>
      </c>
      <c r="J24" s="25">
        <v>9</v>
      </c>
      <c r="K24" s="25">
        <v>8</v>
      </c>
      <c r="L24" s="25">
        <v>6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4">
        <f t="shared" si="2"/>
        <v>33</v>
      </c>
      <c r="T24" s="4">
        <v>33</v>
      </c>
    </row>
    <row r="25" spans="1:20" ht="15">
      <c r="A25" s="6"/>
      <c r="B25" s="6"/>
      <c r="C25" s="6"/>
      <c r="D25" s="37"/>
      <c r="E25" s="37"/>
      <c r="F25" s="37"/>
      <c r="G25" s="37"/>
      <c r="H25" s="38"/>
      <c r="I25" s="27">
        <v>9</v>
      </c>
      <c r="J25" s="23">
        <v>6</v>
      </c>
      <c r="K25" s="4">
        <v>6</v>
      </c>
      <c r="L25" s="4">
        <v>6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f t="shared" si="2"/>
        <v>27</v>
      </c>
      <c r="T25" s="37"/>
    </row>
    <row r="26" spans="1:20" ht="15">
      <c r="A26" s="5"/>
      <c r="B26" s="5"/>
      <c r="C26" s="5"/>
      <c r="D26" s="4"/>
      <c r="E26" s="4"/>
      <c r="F26" s="4"/>
      <c r="G26" s="4"/>
      <c r="H26" s="16"/>
      <c r="I26" s="12"/>
      <c r="J26" s="4"/>
      <c r="K26" s="4"/>
      <c r="L26" s="4"/>
      <c r="M26" s="4"/>
      <c r="N26" s="4"/>
      <c r="O26" s="4"/>
      <c r="P26" s="4"/>
      <c r="Q26" s="4"/>
      <c r="R26" s="4"/>
      <c r="S26" s="4">
        <f t="shared" si="2"/>
        <v>0</v>
      </c>
      <c r="T26" s="4"/>
    </row>
    <row r="27" spans="1:20" ht="15">
      <c r="A27" s="6"/>
      <c r="B27" s="6"/>
      <c r="C27" s="6"/>
      <c r="D27" s="37"/>
      <c r="E27" s="37"/>
      <c r="F27" s="37"/>
      <c r="G27" s="37"/>
      <c r="H27" s="38"/>
      <c r="I27" s="12"/>
      <c r="J27" s="4"/>
      <c r="K27" s="4"/>
      <c r="L27" s="4"/>
      <c r="M27" s="4"/>
      <c r="N27" s="4"/>
      <c r="O27" s="4"/>
      <c r="P27" s="4"/>
      <c r="Q27" s="4"/>
      <c r="R27" s="4"/>
      <c r="S27" s="4">
        <f t="shared" si="2"/>
        <v>0</v>
      </c>
      <c r="T27" s="37"/>
    </row>
    <row r="28" spans="1:20" ht="15">
      <c r="A28" s="5"/>
      <c r="B28" s="5"/>
      <c r="C28" s="5"/>
      <c r="D28" s="4"/>
      <c r="E28" s="4"/>
      <c r="F28" s="4"/>
      <c r="G28" s="4"/>
      <c r="H28" s="16"/>
      <c r="I28" s="12"/>
      <c r="J28" s="4"/>
      <c r="K28" s="4"/>
      <c r="L28" s="4"/>
      <c r="M28" s="4"/>
      <c r="N28" s="4"/>
      <c r="O28" s="4"/>
      <c r="P28" s="4"/>
      <c r="Q28" s="4"/>
      <c r="R28" s="4"/>
      <c r="S28" s="4">
        <f aca="true" t="shared" si="3" ref="S28:S33">SUM(I28:R28)</f>
        <v>0</v>
      </c>
      <c r="T28" s="4"/>
    </row>
    <row r="29" spans="1:20" ht="14.25" customHeight="1">
      <c r="A29" s="6"/>
      <c r="B29" s="6"/>
      <c r="C29" s="6"/>
      <c r="D29" s="37"/>
      <c r="E29" s="37"/>
      <c r="F29" s="37"/>
      <c r="G29" s="37"/>
      <c r="H29" s="38"/>
      <c r="I29" s="12"/>
      <c r="J29" s="4"/>
      <c r="K29" s="4"/>
      <c r="L29" s="4"/>
      <c r="M29" s="4"/>
      <c r="N29" s="4"/>
      <c r="O29" s="4"/>
      <c r="P29" s="4"/>
      <c r="Q29" s="4"/>
      <c r="R29" s="4"/>
      <c r="S29" s="4">
        <f t="shared" si="3"/>
        <v>0</v>
      </c>
      <c r="T29" s="37"/>
    </row>
    <row r="30" spans="1:20" ht="15">
      <c r="A30" s="5"/>
      <c r="B30" s="5"/>
      <c r="C30" s="5"/>
      <c r="D30" s="4"/>
      <c r="E30" s="4"/>
      <c r="F30" s="4"/>
      <c r="G30" s="4"/>
      <c r="H30" s="16"/>
      <c r="I30" s="12"/>
      <c r="J30" s="4"/>
      <c r="K30" s="4"/>
      <c r="L30" s="4"/>
      <c r="M30" s="4"/>
      <c r="N30" s="4"/>
      <c r="O30" s="4"/>
      <c r="P30" s="4"/>
      <c r="Q30" s="4"/>
      <c r="R30" s="4"/>
      <c r="S30" s="4">
        <f t="shared" si="3"/>
        <v>0</v>
      </c>
      <c r="T30" s="4"/>
    </row>
    <row r="31" spans="1:20" ht="15">
      <c r="A31" s="6"/>
      <c r="B31" s="6"/>
      <c r="C31" s="6"/>
      <c r="D31" s="37"/>
      <c r="E31" s="17"/>
      <c r="F31" s="17"/>
      <c r="G31" s="17"/>
      <c r="H31" s="18"/>
      <c r="I31" s="12"/>
      <c r="J31" s="4"/>
      <c r="K31" s="4"/>
      <c r="L31" s="4"/>
      <c r="M31" s="4"/>
      <c r="N31" s="4"/>
      <c r="O31" s="4"/>
      <c r="P31" s="4"/>
      <c r="Q31" s="4"/>
      <c r="R31" s="4"/>
      <c r="S31" s="4">
        <f t="shared" si="3"/>
        <v>0</v>
      </c>
      <c r="T31" s="37"/>
    </row>
    <row r="32" spans="1:20" ht="15">
      <c r="A32" s="5"/>
      <c r="B32" s="5"/>
      <c r="C32" s="5"/>
      <c r="D32" s="4"/>
      <c r="E32" s="4"/>
      <c r="F32" s="4"/>
      <c r="G32" s="4"/>
      <c r="H32" s="16"/>
      <c r="I32" s="12"/>
      <c r="J32" s="4"/>
      <c r="K32" s="4"/>
      <c r="L32" s="4"/>
      <c r="M32" s="4"/>
      <c r="N32" s="4"/>
      <c r="O32" s="4"/>
      <c r="P32" s="4"/>
      <c r="Q32" s="4"/>
      <c r="R32" s="4"/>
      <c r="S32" s="4">
        <f t="shared" si="3"/>
        <v>0</v>
      </c>
      <c r="T32" s="4"/>
    </row>
    <row r="33" spans="1:20" ht="15">
      <c r="A33" s="6"/>
      <c r="B33" s="6"/>
      <c r="C33" s="6"/>
      <c r="D33" s="37"/>
      <c r="E33" s="37"/>
      <c r="F33" s="37"/>
      <c r="G33" s="37"/>
      <c r="H33" s="38"/>
      <c r="I33" s="12"/>
      <c r="J33" s="4"/>
      <c r="K33" s="4"/>
      <c r="L33" s="4"/>
      <c r="M33" s="4"/>
      <c r="N33" s="4"/>
      <c r="O33" s="4"/>
      <c r="P33" s="4"/>
      <c r="Q33" s="4"/>
      <c r="R33" s="4"/>
      <c r="S33" s="4">
        <f t="shared" si="3"/>
        <v>0</v>
      </c>
      <c r="T33" s="37"/>
    </row>
    <row r="34" ht="15.75" thickBot="1"/>
    <row r="35" spans="2:14" ht="18.75">
      <c r="B35" s="10" t="s">
        <v>12</v>
      </c>
      <c r="C35" s="20" t="s">
        <v>11</v>
      </c>
      <c r="D35" s="59" t="s">
        <v>42</v>
      </c>
      <c r="E35" s="48"/>
      <c r="F35" s="48"/>
      <c r="G35" s="48"/>
      <c r="H35" s="48"/>
      <c r="I35" s="48"/>
      <c r="J35" s="48"/>
      <c r="K35" s="49"/>
      <c r="L35" s="8" t="s">
        <v>6</v>
      </c>
      <c r="N35" s="20" t="s">
        <v>13</v>
      </c>
    </row>
    <row r="36" spans="3:11" ht="15.75">
      <c r="C36" s="20" t="s">
        <v>9</v>
      </c>
      <c r="D36" s="60" t="s">
        <v>43</v>
      </c>
      <c r="E36" s="52"/>
      <c r="F36" s="52"/>
      <c r="G36" s="52"/>
      <c r="H36" s="52"/>
      <c r="I36" s="52"/>
      <c r="J36" s="52"/>
      <c r="K36" s="53"/>
    </row>
    <row r="37" spans="4:11" ht="15">
      <c r="D37" s="60" t="s">
        <v>44</v>
      </c>
      <c r="E37" s="52"/>
      <c r="F37" s="52"/>
      <c r="G37" s="52"/>
      <c r="H37" s="52"/>
      <c r="I37" s="52"/>
      <c r="J37" s="52"/>
      <c r="K37" s="53"/>
    </row>
    <row r="38" spans="4:11" ht="15.75" thickBot="1">
      <c r="D38" s="61"/>
      <c r="E38" s="56"/>
      <c r="F38" s="56"/>
      <c r="G38" s="56"/>
      <c r="H38" s="56"/>
      <c r="I38" s="56"/>
      <c r="J38" s="56"/>
      <c r="K38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34"/>
  <sheetViews>
    <sheetView zoomScale="85" zoomScaleNormal="85" zoomScalePageLayoutView="0" workbookViewId="0" topLeftCell="A1">
      <selection activeCell="D1" sqref="D1:R16384"/>
    </sheetView>
  </sheetViews>
  <sheetFormatPr defaultColWidth="9.140625" defaultRowHeight="15"/>
  <cols>
    <col min="1" max="1" width="13.7109375" style="0" customWidth="1"/>
    <col min="2" max="2" width="32.28125" style="0" customWidth="1"/>
    <col min="3" max="3" width="24.57421875" style="0" bestFit="1" customWidth="1"/>
    <col min="4" max="18" width="4.7109375" style="0" customWidth="1"/>
    <col min="20" max="20" width="12.7109375" style="0" bestFit="1" customWidth="1"/>
  </cols>
  <sheetData>
    <row r="1" spans="2:20" ht="73.5" customHeight="1">
      <c r="B1" s="2" t="s">
        <v>0</v>
      </c>
      <c r="I1" s="8" t="s">
        <v>56</v>
      </c>
      <c r="S1" s="63" t="s">
        <v>5</v>
      </c>
      <c r="T1" s="19">
        <v>41720</v>
      </c>
    </row>
    <row r="2" spans="2:20" ht="21">
      <c r="B2" s="31"/>
      <c r="I2" s="9"/>
      <c r="S2" s="1"/>
      <c r="T2" s="7"/>
    </row>
    <row r="3" spans="1:20" ht="15">
      <c r="A3" s="3" t="s">
        <v>10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6" t="s">
        <v>3</v>
      </c>
      <c r="T3" s="3" t="s">
        <v>4</v>
      </c>
    </row>
    <row r="4" spans="1:20" ht="15">
      <c r="A4" s="66">
        <v>1</v>
      </c>
      <c r="B4" s="5" t="s">
        <v>24</v>
      </c>
      <c r="C4" s="5" t="s">
        <v>36</v>
      </c>
      <c r="D4" s="4">
        <v>10</v>
      </c>
      <c r="E4" s="4">
        <v>10</v>
      </c>
      <c r="F4" s="4">
        <v>9</v>
      </c>
      <c r="G4" s="4">
        <v>9</v>
      </c>
      <c r="H4" s="16">
        <v>9</v>
      </c>
      <c r="I4" s="22">
        <v>10</v>
      </c>
      <c r="J4" s="23">
        <v>10</v>
      </c>
      <c r="K4" s="4">
        <v>9</v>
      </c>
      <c r="L4" s="4">
        <v>9</v>
      </c>
      <c r="M4" s="4">
        <v>9</v>
      </c>
      <c r="N4" s="4">
        <v>9</v>
      </c>
      <c r="O4" s="4">
        <v>9</v>
      </c>
      <c r="P4" s="4">
        <v>7</v>
      </c>
      <c r="Q4" s="4">
        <v>6</v>
      </c>
      <c r="R4" s="4">
        <v>6</v>
      </c>
      <c r="S4" s="4">
        <f aca="true" t="shared" si="0" ref="S4:S9">SUM(I4:R4)</f>
        <v>84</v>
      </c>
      <c r="T4" s="68">
        <v>84</v>
      </c>
    </row>
    <row r="5" spans="1:20" ht="15">
      <c r="A5" s="100"/>
      <c r="B5" s="6"/>
      <c r="C5" s="6"/>
      <c r="D5" s="37"/>
      <c r="E5" s="37"/>
      <c r="F5" s="37"/>
      <c r="G5" s="37"/>
      <c r="H5" s="38"/>
      <c r="I5" s="27">
        <v>10</v>
      </c>
      <c r="J5" s="28">
        <v>10</v>
      </c>
      <c r="K5" s="4">
        <v>9</v>
      </c>
      <c r="L5" s="4">
        <v>9</v>
      </c>
      <c r="M5" s="34">
        <v>9</v>
      </c>
      <c r="N5" s="4">
        <v>8</v>
      </c>
      <c r="O5" s="4">
        <v>8</v>
      </c>
      <c r="P5" s="4">
        <v>7</v>
      </c>
      <c r="Q5" s="4">
        <v>7</v>
      </c>
      <c r="R5" s="4">
        <v>7</v>
      </c>
      <c r="S5" s="4">
        <f t="shared" si="0"/>
        <v>84</v>
      </c>
      <c r="T5" s="69"/>
    </row>
    <row r="6" spans="1:20" ht="15">
      <c r="A6" s="66">
        <v>2</v>
      </c>
      <c r="B6" s="26" t="s">
        <v>26</v>
      </c>
      <c r="C6" s="5" t="s">
        <v>36</v>
      </c>
      <c r="D6" s="4"/>
      <c r="E6" s="4"/>
      <c r="F6" s="4"/>
      <c r="G6" s="4"/>
      <c r="H6" s="16"/>
      <c r="I6" s="22">
        <v>10</v>
      </c>
      <c r="J6" s="23">
        <v>9</v>
      </c>
      <c r="K6" s="4">
        <v>9</v>
      </c>
      <c r="L6" s="4">
        <v>9</v>
      </c>
      <c r="M6" s="4">
        <v>9</v>
      </c>
      <c r="N6" s="4">
        <v>9</v>
      </c>
      <c r="O6" s="4">
        <v>8</v>
      </c>
      <c r="P6" s="4">
        <v>7</v>
      </c>
      <c r="Q6" s="4">
        <v>7</v>
      </c>
      <c r="R6" s="4">
        <v>7</v>
      </c>
      <c r="S6" s="4">
        <f t="shared" si="0"/>
        <v>84</v>
      </c>
      <c r="T6" s="68">
        <v>84</v>
      </c>
    </row>
    <row r="7" spans="1:20" ht="15">
      <c r="A7" s="100"/>
      <c r="B7" s="6"/>
      <c r="C7" s="6"/>
      <c r="D7" s="37"/>
      <c r="E7" s="37"/>
      <c r="F7" s="37"/>
      <c r="G7" s="37"/>
      <c r="H7" s="38"/>
      <c r="I7" s="22">
        <v>10</v>
      </c>
      <c r="J7" s="23">
        <v>10</v>
      </c>
      <c r="K7" s="4">
        <v>9</v>
      </c>
      <c r="L7" s="4">
        <v>9</v>
      </c>
      <c r="M7" s="4">
        <v>9</v>
      </c>
      <c r="N7" s="4">
        <v>8</v>
      </c>
      <c r="O7" s="4">
        <v>7</v>
      </c>
      <c r="P7" s="4">
        <v>6</v>
      </c>
      <c r="Q7" s="4">
        <v>0</v>
      </c>
      <c r="R7" s="4">
        <v>0</v>
      </c>
      <c r="S7" s="4">
        <f t="shared" si="0"/>
        <v>68</v>
      </c>
      <c r="T7" s="69"/>
    </row>
    <row r="8" spans="1:20" ht="15">
      <c r="A8" s="66">
        <v>3</v>
      </c>
      <c r="B8" s="5" t="s">
        <v>29</v>
      </c>
      <c r="C8" s="5" t="s">
        <v>36</v>
      </c>
      <c r="D8" s="4">
        <v>9</v>
      </c>
      <c r="E8" s="4">
        <v>8</v>
      </c>
      <c r="F8" s="4">
        <v>7</v>
      </c>
      <c r="G8" s="4">
        <v>7</v>
      </c>
      <c r="H8" s="16">
        <v>7</v>
      </c>
      <c r="I8" s="27">
        <v>10</v>
      </c>
      <c r="J8" s="28">
        <v>9</v>
      </c>
      <c r="K8" s="28">
        <v>9</v>
      </c>
      <c r="L8" s="28">
        <v>8</v>
      </c>
      <c r="M8" s="28">
        <v>8</v>
      </c>
      <c r="N8" s="28">
        <v>8</v>
      </c>
      <c r="O8" s="28">
        <v>8</v>
      </c>
      <c r="P8" s="28">
        <v>6</v>
      </c>
      <c r="Q8" s="28">
        <v>0</v>
      </c>
      <c r="R8" s="28">
        <v>0</v>
      </c>
      <c r="S8" s="4">
        <f t="shared" si="0"/>
        <v>66</v>
      </c>
      <c r="T8" s="68">
        <v>84</v>
      </c>
    </row>
    <row r="9" spans="1:20" ht="15">
      <c r="A9" s="100"/>
      <c r="B9" s="6"/>
      <c r="C9" s="6"/>
      <c r="D9" s="37"/>
      <c r="E9" s="37"/>
      <c r="F9" s="37"/>
      <c r="G9" s="37"/>
      <c r="H9" s="38"/>
      <c r="I9" s="27">
        <v>9</v>
      </c>
      <c r="J9" s="23">
        <v>9</v>
      </c>
      <c r="K9" s="4">
        <v>9</v>
      </c>
      <c r="L9" s="4">
        <v>9</v>
      </c>
      <c r="M9" s="4">
        <v>8</v>
      </c>
      <c r="N9" s="4">
        <v>8</v>
      </c>
      <c r="O9" s="4">
        <v>8</v>
      </c>
      <c r="P9" s="4">
        <v>8</v>
      </c>
      <c r="Q9" s="4">
        <v>8</v>
      </c>
      <c r="R9" s="4">
        <v>8</v>
      </c>
      <c r="S9" s="4">
        <f t="shared" si="0"/>
        <v>84</v>
      </c>
      <c r="T9" s="69"/>
    </row>
    <row r="10" spans="1:20" ht="15">
      <c r="A10" s="66"/>
      <c r="B10" s="5"/>
      <c r="C10" s="5"/>
      <c r="D10" s="4"/>
      <c r="E10" s="4"/>
      <c r="F10" s="4"/>
      <c r="G10" s="4"/>
      <c r="H10" s="16"/>
      <c r="I10" s="27"/>
      <c r="J10" s="28"/>
      <c r="K10" s="28"/>
      <c r="L10" s="28"/>
      <c r="M10" s="28"/>
      <c r="N10" s="28"/>
      <c r="O10" s="28"/>
      <c r="P10" s="28"/>
      <c r="Q10" s="28"/>
      <c r="R10" s="28"/>
      <c r="S10" s="4">
        <f aca="true" t="shared" si="1" ref="S10:S21">SUM(I10:R10)</f>
        <v>0</v>
      </c>
      <c r="T10" s="68"/>
    </row>
    <row r="11" spans="1:20" ht="15">
      <c r="A11" s="100"/>
      <c r="B11" s="6"/>
      <c r="C11" s="6"/>
      <c r="D11" s="37"/>
      <c r="E11" s="37"/>
      <c r="F11" s="37"/>
      <c r="G11" s="37"/>
      <c r="H11" s="38"/>
      <c r="I11" s="27"/>
      <c r="J11" s="23"/>
      <c r="K11" s="4"/>
      <c r="L11" s="4"/>
      <c r="M11" s="4"/>
      <c r="N11" s="4"/>
      <c r="O11" s="4"/>
      <c r="P11" s="4"/>
      <c r="Q11" s="4"/>
      <c r="R11" s="4"/>
      <c r="S11" s="4">
        <f t="shared" si="1"/>
        <v>0</v>
      </c>
      <c r="T11" s="69"/>
    </row>
    <row r="12" spans="1:20" ht="15">
      <c r="A12" s="66"/>
      <c r="B12" s="5"/>
      <c r="C12" s="5"/>
      <c r="D12" s="4"/>
      <c r="E12" s="4"/>
      <c r="F12" s="4"/>
      <c r="G12" s="4"/>
      <c r="H12" s="16"/>
      <c r="I12" s="22"/>
      <c r="J12" s="4"/>
      <c r="K12" s="4"/>
      <c r="L12" s="4"/>
      <c r="M12" s="4"/>
      <c r="N12" s="4"/>
      <c r="O12" s="4"/>
      <c r="P12" s="4"/>
      <c r="Q12" s="4"/>
      <c r="R12" s="4"/>
      <c r="S12" s="4">
        <f t="shared" si="1"/>
        <v>0</v>
      </c>
      <c r="T12" s="68"/>
    </row>
    <row r="13" spans="1:20" ht="15">
      <c r="A13" s="100"/>
      <c r="B13" s="101"/>
      <c r="C13" s="6"/>
      <c r="D13" s="37"/>
      <c r="E13" s="37"/>
      <c r="F13" s="37"/>
      <c r="G13" s="37"/>
      <c r="H13" s="38"/>
      <c r="I13" s="27"/>
      <c r="J13" s="28"/>
      <c r="K13" s="4"/>
      <c r="L13" s="4"/>
      <c r="M13" s="34"/>
      <c r="N13" s="4"/>
      <c r="O13" s="4"/>
      <c r="P13" s="4"/>
      <c r="Q13" s="4"/>
      <c r="R13" s="4"/>
      <c r="S13" s="4">
        <f t="shared" si="1"/>
        <v>0</v>
      </c>
      <c r="T13" s="69"/>
    </row>
    <row r="14" spans="1:20" ht="15">
      <c r="A14" s="66"/>
      <c r="B14" s="5"/>
      <c r="C14" s="5"/>
      <c r="D14" s="23"/>
      <c r="E14" s="4"/>
      <c r="F14" s="4"/>
      <c r="G14" s="4"/>
      <c r="H14" s="16"/>
      <c r="I14" s="12"/>
      <c r="J14" s="4"/>
      <c r="K14" s="4"/>
      <c r="L14" s="4"/>
      <c r="M14" s="4"/>
      <c r="N14" s="4"/>
      <c r="O14" s="4"/>
      <c r="P14" s="4"/>
      <c r="Q14" s="4"/>
      <c r="R14" s="4"/>
      <c r="S14" s="4">
        <f t="shared" si="1"/>
        <v>0</v>
      </c>
      <c r="T14" s="68"/>
    </row>
    <row r="15" spans="1:20" ht="15">
      <c r="A15" s="100"/>
      <c r="B15" s="6"/>
      <c r="C15" s="6"/>
      <c r="D15" s="37"/>
      <c r="E15" s="37"/>
      <c r="F15" s="37"/>
      <c r="G15" s="37"/>
      <c r="H15" s="38"/>
      <c r="I15" s="27"/>
      <c r="J15" s="28"/>
      <c r="K15" s="4"/>
      <c r="L15" s="4"/>
      <c r="M15" s="34"/>
      <c r="N15" s="4"/>
      <c r="O15" s="4"/>
      <c r="P15" s="4"/>
      <c r="Q15" s="4"/>
      <c r="R15" s="4"/>
      <c r="S15" s="4">
        <f t="shared" si="1"/>
        <v>0</v>
      </c>
      <c r="T15" s="69"/>
    </row>
    <row r="16" spans="1:20" ht="15">
      <c r="A16" s="66"/>
      <c r="B16" s="5"/>
      <c r="C16" s="5"/>
      <c r="D16" s="4"/>
      <c r="E16" s="4"/>
      <c r="F16" s="4"/>
      <c r="G16" s="4"/>
      <c r="H16" s="16"/>
      <c r="I16" s="32"/>
      <c r="J16" s="28"/>
      <c r="K16" s="28"/>
      <c r="L16" s="28"/>
      <c r="M16" s="28"/>
      <c r="N16" s="28"/>
      <c r="O16" s="28"/>
      <c r="P16" s="28"/>
      <c r="Q16" s="28"/>
      <c r="R16" s="28"/>
      <c r="S16" s="4">
        <f t="shared" si="1"/>
        <v>0</v>
      </c>
      <c r="T16" s="68"/>
    </row>
    <row r="17" spans="1:20" ht="15">
      <c r="A17" s="100"/>
      <c r="B17" s="6"/>
      <c r="C17" s="6"/>
      <c r="D17" s="37"/>
      <c r="E17" s="37"/>
      <c r="F17" s="37"/>
      <c r="G17" s="37"/>
      <c r="H17" s="38"/>
      <c r="I17" s="27"/>
      <c r="J17" s="23"/>
      <c r="K17" s="4"/>
      <c r="L17" s="4"/>
      <c r="M17" s="4"/>
      <c r="N17" s="4"/>
      <c r="O17" s="4"/>
      <c r="P17" s="4"/>
      <c r="Q17" s="4"/>
      <c r="R17" s="4"/>
      <c r="S17" s="4">
        <f t="shared" si="1"/>
        <v>0</v>
      </c>
      <c r="T17" s="69"/>
    </row>
    <row r="18" spans="1:20" ht="15">
      <c r="A18" s="66"/>
      <c r="B18" s="5"/>
      <c r="C18" s="5"/>
      <c r="D18" s="4"/>
      <c r="E18" s="4"/>
      <c r="F18" s="4"/>
      <c r="G18" s="4"/>
      <c r="H18" s="16"/>
      <c r="I18" s="22"/>
      <c r="J18" s="4"/>
      <c r="K18" s="4"/>
      <c r="L18" s="4"/>
      <c r="M18" s="4"/>
      <c r="N18" s="4"/>
      <c r="O18" s="4"/>
      <c r="P18" s="4"/>
      <c r="Q18" s="4"/>
      <c r="R18" s="4"/>
      <c r="S18" s="4">
        <f t="shared" si="1"/>
        <v>0</v>
      </c>
      <c r="T18" s="68"/>
    </row>
    <row r="19" spans="1:20" ht="15">
      <c r="A19" s="100"/>
      <c r="B19" s="101"/>
      <c r="C19" s="6"/>
      <c r="D19" s="37"/>
      <c r="E19" s="37"/>
      <c r="F19" s="37"/>
      <c r="G19" s="37"/>
      <c r="H19" s="38"/>
      <c r="I19" s="27"/>
      <c r="J19" s="28"/>
      <c r="K19" s="4"/>
      <c r="L19" s="4"/>
      <c r="M19" s="34"/>
      <c r="N19" s="4"/>
      <c r="O19" s="4"/>
      <c r="P19" s="4"/>
      <c r="Q19" s="4"/>
      <c r="R19" s="4"/>
      <c r="S19" s="4">
        <f t="shared" si="1"/>
        <v>0</v>
      </c>
      <c r="T19" s="69"/>
    </row>
    <row r="20" spans="1:20" ht="15">
      <c r="A20" s="66"/>
      <c r="B20" s="5"/>
      <c r="C20" s="5"/>
      <c r="D20" s="23"/>
      <c r="E20" s="4"/>
      <c r="F20" s="4"/>
      <c r="G20" s="4"/>
      <c r="H20" s="16"/>
      <c r="I20" s="12"/>
      <c r="J20" s="4"/>
      <c r="K20" s="4"/>
      <c r="L20" s="4"/>
      <c r="M20" s="4"/>
      <c r="N20" s="4"/>
      <c r="O20" s="4"/>
      <c r="P20" s="4"/>
      <c r="Q20" s="4"/>
      <c r="R20" s="4"/>
      <c r="S20" s="4">
        <f t="shared" si="1"/>
        <v>0</v>
      </c>
      <c r="T20" s="68"/>
    </row>
    <row r="21" spans="1:20" ht="15">
      <c r="A21" s="100"/>
      <c r="B21" s="6"/>
      <c r="C21" s="6"/>
      <c r="D21" s="37"/>
      <c r="E21" s="37"/>
      <c r="F21" s="37"/>
      <c r="G21" s="37"/>
      <c r="H21" s="38"/>
      <c r="I21" s="27"/>
      <c r="J21" s="28"/>
      <c r="K21" s="4"/>
      <c r="L21" s="4"/>
      <c r="M21" s="34"/>
      <c r="N21" s="4"/>
      <c r="O21" s="4"/>
      <c r="P21" s="4"/>
      <c r="Q21" s="4"/>
      <c r="R21" s="4"/>
      <c r="S21" s="4">
        <f t="shared" si="1"/>
        <v>0</v>
      </c>
      <c r="T21" s="69"/>
    </row>
    <row r="22" spans="1:20" ht="15">
      <c r="A22" s="43"/>
      <c r="B22" s="5"/>
      <c r="C22" s="5"/>
      <c r="D22" s="23"/>
      <c r="E22" s="23"/>
      <c r="F22" s="4"/>
      <c r="G22" s="4"/>
      <c r="H22" s="16"/>
      <c r="I22" s="22"/>
      <c r="J22" s="4"/>
      <c r="K22" s="4"/>
      <c r="L22" s="4"/>
      <c r="M22" s="4"/>
      <c r="N22" s="4"/>
      <c r="O22" s="4"/>
      <c r="P22" s="4"/>
      <c r="Q22" s="4"/>
      <c r="R22" s="4"/>
      <c r="S22" s="4">
        <f>SUM(I22:R22)</f>
        <v>0</v>
      </c>
      <c r="T22" s="41"/>
    </row>
    <row r="23" spans="1:20" ht="15">
      <c r="A23" s="44"/>
      <c r="B23" s="6"/>
      <c r="C23" s="6"/>
      <c r="D23" s="37"/>
      <c r="E23" s="37"/>
      <c r="F23" s="37"/>
      <c r="G23" s="37"/>
      <c r="H23" s="38"/>
      <c r="I23" s="12"/>
      <c r="J23" s="4"/>
      <c r="K23" s="4"/>
      <c r="L23" s="4"/>
      <c r="M23" s="4"/>
      <c r="N23" s="4"/>
      <c r="O23" s="4"/>
      <c r="P23" s="4"/>
      <c r="Q23" s="4"/>
      <c r="R23" s="4"/>
      <c r="S23" s="4">
        <f aca="true" t="shared" si="2" ref="S23:S33">SUM(I23:R23)</f>
        <v>0</v>
      </c>
      <c r="T23" s="42"/>
    </row>
    <row r="24" spans="1:20" ht="15">
      <c r="A24" s="43"/>
      <c r="B24" s="26"/>
      <c r="C24" s="5"/>
      <c r="D24" s="4"/>
      <c r="E24" s="4"/>
      <c r="F24" s="4"/>
      <c r="G24" s="4"/>
      <c r="H24" s="16"/>
      <c r="I24" s="32"/>
      <c r="J24" s="28"/>
      <c r="K24" s="28"/>
      <c r="L24" s="28"/>
      <c r="M24" s="28"/>
      <c r="N24" s="28"/>
      <c r="O24" s="28"/>
      <c r="P24" s="28"/>
      <c r="Q24" s="28"/>
      <c r="R24" s="28"/>
      <c r="S24" s="4">
        <f t="shared" si="2"/>
        <v>0</v>
      </c>
      <c r="T24" s="41"/>
    </row>
    <row r="25" spans="1:20" ht="15">
      <c r="A25" s="44"/>
      <c r="B25" s="6"/>
      <c r="C25" s="6"/>
      <c r="D25" s="37"/>
      <c r="E25" s="37"/>
      <c r="F25" s="37"/>
      <c r="G25" s="37"/>
      <c r="H25" s="38"/>
      <c r="I25" s="27"/>
      <c r="J25" s="23"/>
      <c r="K25" s="4"/>
      <c r="L25" s="4"/>
      <c r="M25" s="4"/>
      <c r="N25" s="4"/>
      <c r="O25" s="4"/>
      <c r="P25" s="4"/>
      <c r="Q25" s="4"/>
      <c r="R25" s="4"/>
      <c r="S25" s="4">
        <f t="shared" si="2"/>
        <v>0</v>
      </c>
      <c r="T25" s="42"/>
    </row>
    <row r="26" spans="1:20" ht="15">
      <c r="A26" s="43"/>
      <c r="B26" s="5"/>
      <c r="C26" s="5"/>
      <c r="D26" s="4"/>
      <c r="E26" s="4"/>
      <c r="F26" s="4"/>
      <c r="G26" s="4"/>
      <c r="H26" s="16"/>
      <c r="I26" s="12"/>
      <c r="J26" s="4"/>
      <c r="K26" s="4"/>
      <c r="L26" s="4"/>
      <c r="M26" s="4"/>
      <c r="N26" s="4"/>
      <c r="O26" s="4"/>
      <c r="P26" s="4"/>
      <c r="Q26" s="4"/>
      <c r="R26" s="4"/>
      <c r="S26" s="4">
        <f t="shared" si="2"/>
        <v>0</v>
      </c>
      <c r="T26" s="41"/>
    </row>
    <row r="27" spans="1:20" ht="15">
      <c r="A27" s="44"/>
      <c r="B27" s="6"/>
      <c r="C27" s="6"/>
      <c r="D27" s="37"/>
      <c r="E27" s="37"/>
      <c r="F27" s="37"/>
      <c r="G27" s="37"/>
      <c r="H27" s="38"/>
      <c r="I27" s="12"/>
      <c r="J27" s="4"/>
      <c r="K27" s="4"/>
      <c r="L27" s="4"/>
      <c r="M27" s="4"/>
      <c r="N27" s="4"/>
      <c r="O27" s="4"/>
      <c r="P27" s="4"/>
      <c r="Q27" s="4"/>
      <c r="R27" s="4"/>
      <c r="S27" s="4">
        <f t="shared" si="2"/>
        <v>0</v>
      </c>
      <c r="T27" s="42"/>
    </row>
    <row r="28" spans="1:20" ht="15">
      <c r="A28" s="43"/>
      <c r="B28" s="5"/>
      <c r="C28" s="5"/>
      <c r="D28" s="4"/>
      <c r="E28" s="4"/>
      <c r="F28" s="4"/>
      <c r="G28" s="4"/>
      <c r="H28" s="16"/>
      <c r="I28" s="12"/>
      <c r="J28" s="4"/>
      <c r="K28" s="4"/>
      <c r="L28" s="4"/>
      <c r="M28" s="4"/>
      <c r="N28" s="4"/>
      <c r="O28" s="4"/>
      <c r="P28" s="4"/>
      <c r="Q28" s="4"/>
      <c r="R28" s="4"/>
      <c r="S28" s="4">
        <f t="shared" si="2"/>
        <v>0</v>
      </c>
      <c r="T28" s="41"/>
    </row>
    <row r="29" spans="1:20" ht="15">
      <c r="A29" s="44"/>
      <c r="B29" s="6"/>
      <c r="C29" s="6"/>
      <c r="D29" s="37"/>
      <c r="E29" s="37"/>
      <c r="F29" s="37"/>
      <c r="G29" s="37"/>
      <c r="H29" s="38"/>
      <c r="I29" s="12"/>
      <c r="J29" s="4"/>
      <c r="K29" s="4"/>
      <c r="L29" s="4"/>
      <c r="M29" s="4"/>
      <c r="N29" s="4"/>
      <c r="O29" s="4"/>
      <c r="P29" s="4"/>
      <c r="Q29" s="4"/>
      <c r="R29" s="4"/>
      <c r="S29" s="4">
        <f t="shared" si="2"/>
        <v>0</v>
      </c>
      <c r="T29" s="42"/>
    </row>
    <row r="30" spans="1:20" ht="15">
      <c r="A30" s="43"/>
      <c r="B30" s="5"/>
      <c r="C30" s="5"/>
      <c r="D30" s="4"/>
      <c r="E30" s="4"/>
      <c r="F30" s="4"/>
      <c r="G30" s="4"/>
      <c r="H30" s="16"/>
      <c r="I30" s="12"/>
      <c r="J30" s="4"/>
      <c r="K30" s="4"/>
      <c r="L30" s="4"/>
      <c r="M30" s="4"/>
      <c r="N30" s="4"/>
      <c r="O30" s="4"/>
      <c r="P30" s="4"/>
      <c r="Q30" s="4"/>
      <c r="R30" s="4"/>
      <c r="S30" s="4">
        <f t="shared" si="2"/>
        <v>0</v>
      </c>
      <c r="T30" s="41"/>
    </row>
    <row r="31" spans="1:20" ht="15">
      <c r="A31" s="44"/>
      <c r="B31" s="6"/>
      <c r="C31" s="6"/>
      <c r="D31" s="37"/>
      <c r="E31" s="37"/>
      <c r="F31" s="37"/>
      <c r="G31" s="37"/>
      <c r="H31" s="38"/>
      <c r="I31" s="12"/>
      <c r="J31" s="4"/>
      <c r="K31" s="4"/>
      <c r="L31" s="4"/>
      <c r="M31" s="4"/>
      <c r="N31" s="4"/>
      <c r="O31" s="4"/>
      <c r="P31" s="4"/>
      <c r="Q31" s="4"/>
      <c r="R31" s="4"/>
      <c r="S31" s="4">
        <f t="shared" si="2"/>
        <v>0</v>
      </c>
      <c r="T31" s="42"/>
    </row>
    <row r="32" spans="1:20" ht="15">
      <c r="A32" s="43"/>
      <c r="B32" s="5"/>
      <c r="C32" s="5"/>
      <c r="D32" s="4"/>
      <c r="E32" s="4"/>
      <c r="F32" s="4"/>
      <c r="G32" s="4"/>
      <c r="H32" s="16"/>
      <c r="I32" s="12"/>
      <c r="J32" s="4"/>
      <c r="K32" s="4"/>
      <c r="L32" s="4"/>
      <c r="M32" s="4"/>
      <c r="N32" s="4"/>
      <c r="O32" s="4"/>
      <c r="P32" s="4"/>
      <c r="Q32" s="4"/>
      <c r="R32" s="4"/>
      <c r="S32" s="4">
        <f t="shared" si="2"/>
        <v>0</v>
      </c>
      <c r="T32" s="41"/>
    </row>
    <row r="33" spans="1:20" ht="15">
      <c r="A33" s="44"/>
      <c r="B33" s="6"/>
      <c r="C33" s="6"/>
      <c r="D33" s="37"/>
      <c r="E33" s="37"/>
      <c r="F33" s="37"/>
      <c r="G33" s="37"/>
      <c r="H33" s="38"/>
      <c r="I33" s="12"/>
      <c r="J33" s="4"/>
      <c r="K33" s="4"/>
      <c r="L33" s="4"/>
      <c r="M33" s="4"/>
      <c r="N33" s="4"/>
      <c r="O33" s="4"/>
      <c r="P33" s="4"/>
      <c r="Q33" s="4"/>
      <c r="R33" s="4"/>
      <c r="S33" s="4">
        <f t="shared" si="2"/>
        <v>0</v>
      </c>
      <c r="T33" s="42"/>
    </row>
    <row r="34" spans="2:3" ht="15">
      <c r="B34" s="102" t="s">
        <v>77</v>
      </c>
      <c r="C34" s="102" t="s">
        <v>29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A3" sqref="A3"/>
    </sheetView>
  </sheetViews>
  <sheetFormatPr defaultColWidth="9.140625" defaultRowHeight="15"/>
  <cols>
    <col min="1" max="1" width="12.57421875" style="0" customWidth="1"/>
    <col min="2" max="2" width="27.57421875" style="0" customWidth="1"/>
    <col min="3" max="3" width="24.57421875" style="0" bestFit="1" customWidth="1"/>
    <col min="4" max="18" width="4.7109375" style="0" customWidth="1"/>
    <col min="19" max="19" width="14.140625" style="0" bestFit="1" customWidth="1"/>
  </cols>
  <sheetData>
    <row r="1" spans="2:19" ht="53.25" customHeight="1">
      <c r="B1" s="103" t="s">
        <v>0</v>
      </c>
      <c r="I1" s="9" t="s">
        <v>15</v>
      </c>
      <c r="Q1" s="21" t="s">
        <v>5</v>
      </c>
      <c r="S1" s="39">
        <v>41728</v>
      </c>
    </row>
    <row r="2" spans="2:19" ht="21">
      <c r="B2" s="31"/>
      <c r="I2" s="9"/>
      <c r="S2" s="1"/>
    </row>
    <row r="3" spans="1:19" ht="15">
      <c r="A3" s="3" t="s">
        <v>10</v>
      </c>
      <c r="B3" s="3" t="s">
        <v>1</v>
      </c>
      <c r="C3" s="3" t="s">
        <v>2</v>
      </c>
      <c r="D3" s="13" t="s">
        <v>7</v>
      </c>
      <c r="E3" s="14"/>
      <c r="F3" s="14"/>
      <c r="G3" s="14"/>
      <c r="H3" s="15"/>
      <c r="I3" s="14" t="s">
        <v>8</v>
      </c>
      <c r="J3" s="11"/>
      <c r="K3" s="11"/>
      <c r="L3" s="11"/>
      <c r="M3" s="11"/>
      <c r="N3" s="11"/>
      <c r="O3" s="11"/>
      <c r="P3" s="11"/>
      <c r="Q3" s="11"/>
      <c r="R3" s="12"/>
      <c r="S3" s="3" t="s">
        <v>4</v>
      </c>
    </row>
    <row r="4" spans="1:19" ht="15">
      <c r="A4" s="43">
        <v>1</v>
      </c>
      <c r="B4" s="5" t="s">
        <v>11</v>
      </c>
      <c r="C4" s="5" t="s">
        <v>37</v>
      </c>
      <c r="D4" s="23">
        <v>10</v>
      </c>
      <c r="E4" s="23">
        <v>10</v>
      </c>
      <c r="F4" s="23">
        <v>9</v>
      </c>
      <c r="G4" s="23">
        <v>8</v>
      </c>
      <c r="H4" s="108">
        <v>7</v>
      </c>
      <c r="I4" s="32">
        <v>10</v>
      </c>
      <c r="J4" s="28">
        <v>10</v>
      </c>
      <c r="K4" s="28">
        <v>9</v>
      </c>
      <c r="L4" s="23">
        <v>9</v>
      </c>
      <c r="M4" s="23">
        <v>9</v>
      </c>
      <c r="N4" s="23">
        <v>9</v>
      </c>
      <c r="O4" s="23">
        <v>9</v>
      </c>
      <c r="P4" s="23">
        <v>8</v>
      </c>
      <c r="Q4" s="4">
        <v>7</v>
      </c>
      <c r="R4" s="4">
        <v>7</v>
      </c>
      <c r="S4" s="111"/>
    </row>
    <row r="5" spans="1:19" ht="15">
      <c r="A5" s="44"/>
      <c r="B5" s="6"/>
      <c r="C5" s="6"/>
      <c r="D5" s="109"/>
      <c r="E5" s="109"/>
      <c r="F5" s="109"/>
      <c r="G5" s="109"/>
      <c r="H5" s="110"/>
      <c r="I5" s="27">
        <v>7</v>
      </c>
      <c r="J5" s="28">
        <v>7</v>
      </c>
      <c r="K5" s="28">
        <v>7</v>
      </c>
      <c r="L5" s="23">
        <v>7</v>
      </c>
      <c r="M5" s="23">
        <v>7</v>
      </c>
      <c r="N5" s="23">
        <v>6</v>
      </c>
      <c r="O5" s="23">
        <v>6</v>
      </c>
      <c r="P5" s="23">
        <v>0</v>
      </c>
      <c r="Q5" s="40"/>
      <c r="R5" s="40"/>
      <c r="S5" s="111">
        <f>I4+J4+K4+L4+M4+N4+O4+P4+Q4+R4+I5+J5+K5+L5+M5+N5+O5+P5</f>
        <v>134</v>
      </c>
    </row>
    <row r="6" spans="1:19" ht="15">
      <c r="A6" s="43">
        <v>2</v>
      </c>
      <c r="B6" s="5" t="s">
        <v>29</v>
      </c>
      <c r="C6" s="5" t="s">
        <v>34</v>
      </c>
      <c r="D6" s="23">
        <v>9</v>
      </c>
      <c r="E6" s="23">
        <v>7</v>
      </c>
      <c r="F6" s="23">
        <v>7</v>
      </c>
      <c r="G6" s="23">
        <v>6</v>
      </c>
      <c r="H6" s="108">
        <v>0</v>
      </c>
      <c r="I6" s="27">
        <v>10</v>
      </c>
      <c r="J6" s="28">
        <v>9</v>
      </c>
      <c r="K6" s="28">
        <v>9</v>
      </c>
      <c r="L6" s="23">
        <v>9</v>
      </c>
      <c r="M6" s="23">
        <v>9</v>
      </c>
      <c r="N6" s="23">
        <v>8</v>
      </c>
      <c r="O6" s="23">
        <v>8</v>
      </c>
      <c r="P6" s="23">
        <v>8</v>
      </c>
      <c r="Q6" s="4">
        <v>8</v>
      </c>
      <c r="R6" s="4">
        <v>7</v>
      </c>
      <c r="S6" s="111"/>
    </row>
    <row r="7" spans="1:19" ht="15">
      <c r="A7" s="44"/>
      <c r="B7" s="6"/>
      <c r="C7" s="6"/>
      <c r="D7" s="109"/>
      <c r="E7" s="109"/>
      <c r="F7" s="109"/>
      <c r="G7" s="109"/>
      <c r="H7" s="110"/>
      <c r="I7" s="27">
        <v>7</v>
      </c>
      <c r="J7" s="28">
        <v>7</v>
      </c>
      <c r="K7" s="28">
        <v>7</v>
      </c>
      <c r="L7" s="23">
        <v>7</v>
      </c>
      <c r="M7" s="23">
        <v>6</v>
      </c>
      <c r="N7" s="23">
        <v>6</v>
      </c>
      <c r="O7" s="23">
        <v>6</v>
      </c>
      <c r="P7" s="23">
        <v>0</v>
      </c>
      <c r="Q7" s="40"/>
      <c r="R7" s="40"/>
      <c r="S7" s="111">
        <f>I6+J6+K6+L6+M6+N6+O6+P6+Q6+R6+I7+J7+K7+L7+M7+N7+O7+P7</f>
        <v>131</v>
      </c>
    </row>
    <row r="8" spans="1:19" ht="15">
      <c r="A8" s="43">
        <v>3</v>
      </c>
      <c r="B8" s="5" t="s">
        <v>9</v>
      </c>
      <c r="C8" s="5" t="s">
        <v>34</v>
      </c>
      <c r="D8" s="35">
        <v>10</v>
      </c>
      <c r="E8" s="23">
        <v>10</v>
      </c>
      <c r="F8" s="23">
        <v>9</v>
      </c>
      <c r="G8" s="23">
        <v>8</v>
      </c>
      <c r="H8" s="108">
        <v>7</v>
      </c>
      <c r="I8" s="27">
        <v>10</v>
      </c>
      <c r="J8" s="28">
        <v>10</v>
      </c>
      <c r="K8" s="28">
        <v>10</v>
      </c>
      <c r="L8" s="23">
        <v>9</v>
      </c>
      <c r="M8" s="23">
        <v>9</v>
      </c>
      <c r="N8" s="23">
        <v>9</v>
      </c>
      <c r="O8" s="23">
        <v>8</v>
      </c>
      <c r="P8" s="23">
        <v>8</v>
      </c>
      <c r="Q8" s="4">
        <v>8</v>
      </c>
      <c r="R8" s="4">
        <v>8</v>
      </c>
      <c r="S8" s="23"/>
    </row>
    <row r="9" spans="1:19" ht="15">
      <c r="A9" s="44"/>
      <c r="B9" s="6"/>
      <c r="C9" s="6"/>
      <c r="D9" s="109"/>
      <c r="E9" s="109"/>
      <c r="F9" s="109"/>
      <c r="G9" s="109"/>
      <c r="H9" s="110"/>
      <c r="I9" s="27">
        <v>7</v>
      </c>
      <c r="J9" s="28">
        <v>7</v>
      </c>
      <c r="K9" s="28">
        <v>7</v>
      </c>
      <c r="L9" s="23">
        <v>7</v>
      </c>
      <c r="M9" s="23">
        <v>6</v>
      </c>
      <c r="N9" s="23">
        <v>6</v>
      </c>
      <c r="O9" s="23">
        <v>0</v>
      </c>
      <c r="P9" s="23">
        <v>0</v>
      </c>
      <c r="Q9" s="40"/>
      <c r="R9" s="40"/>
      <c r="S9" s="111">
        <f>I8+J8+K8+L8+M8+N8+O8+P8+Q8+R8+I9+J9+K9+L9+M9+N9+O9+P9</f>
        <v>129</v>
      </c>
    </row>
    <row r="10" spans="1:19" ht="15">
      <c r="A10" s="107">
        <v>4</v>
      </c>
      <c r="B10" s="5" t="s">
        <v>31</v>
      </c>
      <c r="C10" s="5" t="s">
        <v>34</v>
      </c>
      <c r="D10" s="23">
        <v>10</v>
      </c>
      <c r="E10" s="23">
        <v>8</v>
      </c>
      <c r="F10" s="23">
        <v>8</v>
      </c>
      <c r="G10" s="23">
        <v>7</v>
      </c>
      <c r="H10" s="108">
        <v>6</v>
      </c>
      <c r="I10" s="32">
        <v>10</v>
      </c>
      <c r="J10" s="28">
        <v>10</v>
      </c>
      <c r="K10" s="28">
        <v>9</v>
      </c>
      <c r="L10" s="23">
        <v>9</v>
      </c>
      <c r="M10" s="23">
        <v>9</v>
      </c>
      <c r="N10" s="23">
        <v>8</v>
      </c>
      <c r="O10" s="23">
        <v>8</v>
      </c>
      <c r="P10" s="23">
        <v>8</v>
      </c>
      <c r="Q10" s="4">
        <v>8</v>
      </c>
      <c r="R10" s="4">
        <v>8</v>
      </c>
      <c r="S10" s="111"/>
    </row>
    <row r="11" spans="1:19" ht="15">
      <c r="A11" s="44"/>
      <c r="B11" s="6"/>
      <c r="C11" s="6"/>
      <c r="D11" s="109"/>
      <c r="E11" s="109"/>
      <c r="F11" s="109"/>
      <c r="G11" s="109"/>
      <c r="H11" s="110"/>
      <c r="I11" s="27">
        <v>8</v>
      </c>
      <c r="J11" s="28">
        <v>7</v>
      </c>
      <c r="K11" s="28">
        <v>7</v>
      </c>
      <c r="L11" s="23">
        <v>7</v>
      </c>
      <c r="M11" s="23">
        <v>0</v>
      </c>
      <c r="N11" s="23">
        <v>0</v>
      </c>
      <c r="O11" s="23">
        <v>0</v>
      </c>
      <c r="P11" s="23">
        <v>0</v>
      </c>
      <c r="Q11" s="40"/>
      <c r="R11" s="40"/>
      <c r="S11" s="111">
        <f>I10+J10+K10+L10+M10+N10+O10+P10+Q10+R10+I11+J11+K11+L11+M11+N11+O11+P11</f>
        <v>116</v>
      </c>
    </row>
    <row r="12" spans="1:19" ht="15">
      <c r="A12" s="43">
        <v>5</v>
      </c>
      <c r="B12" s="5" t="s">
        <v>24</v>
      </c>
      <c r="C12" s="5" t="s">
        <v>34</v>
      </c>
      <c r="D12" s="23"/>
      <c r="E12" s="23"/>
      <c r="F12" s="23"/>
      <c r="G12" s="23"/>
      <c r="H12" s="108"/>
      <c r="I12" s="27">
        <v>10</v>
      </c>
      <c r="J12" s="28">
        <v>10</v>
      </c>
      <c r="K12" s="28">
        <v>9</v>
      </c>
      <c r="L12" s="23">
        <v>9</v>
      </c>
      <c r="M12" s="23">
        <v>9</v>
      </c>
      <c r="N12" s="23">
        <v>9</v>
      </c>
      <c r="O12" s="23">
        <v>8</v>
      </c>
      <c r="P12" s="23">
        <v>8</v>
      </c>
      <c r="Q12" s="4">
        <v>7</v>
      </c>
      <c r="R12" s="4">
        <v>7</v>
      </c>
      <c r="S12" s="111"/>
    </row>
    <row r="13" spans="1:19" ht="15">
      <c r="A13" s="44"/>
      <c r="B13" s="6"/>
      <c r="C13" s="6"/>
      <c r="D13" s="109"/>
      <c r="E13" s="109"/>
      <c r="F13" s="109"/>
      <c r="G13" s="109"/>
      <c r="H13" s="110"/>
      <c r="I13" s="27">
        <v>7</v>
      </c>
      <c r="J13" s="28">
        <v>6</v>
      </c>
      <c r="K13" s="28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40"/>
      <c r="R13" s="40"/>
      <c r="S13" s="111">
        <f>I12+J12+K12+L12+M12+N12+O12+P12+Q12+R12+I13+J13+K13+L13+M13+N13+O13+P13</f>
        <v>99</v>
      </c>
    </row>
    <row r="14" spans="1:19" ht="15">
      <c r="A14" s="43">
        <v>6</v>
      </c>
      <c r="B14" s="5" t="s">
        <v>21</v>
      </c>
      <c r="C14" s="5" t="s">
        <v>34</v>
      </c>
      <c r="D14" s="23"/>
      <c r="E14" s="23"/>
      <c r="F14" s="23"/>
      <c r="G14" s="23"/>
      <c r="H14" s="108"/>
      <c r="I14" s="27">
        <v>10</v>
      </c>
      <c r="J14" s="28">
        <v>10</v>
      </c>
      <c r="K14" s="28">
        <v>10</v>
      </c>
      <c r="L14" s="23">
        <v>9</v>
      </c>
      <c r="M14" s="23">
        <v>9</v>
      </c>
      <c r="N14" s="23">
        <v>8</v>
      </c>
      <c r="O14" s="23">
        <v>8</v>
      </c>
      <c r="P14" s="23">
        <v>8</v>
      </c>
      <c r="Q14" s="4">
        <v>7</v>
      </c>
      <c r="R14" s="4">
        <v>7</v>
      </c>
      <c r="S14" s="111"/>
    </row>
    <row r="15" spans="1:19" ht="15">
      <c r="A15" s="44"/>
      <c r="B15" s="105"/>
      <c r="C15" s="6"/>
      <c r="D15" s="109"/>
      <c r="E15" s="109"/>
      <c r="F15" s="109"/>
      <c r="G15" s="109"/>
      <c r="H15" s="110"/>
      <c r="I15" s="27">
        <v>6</v>
      </c>
      <c r="J15" s="28">
        <v>6</v>
      </c>
      <c r="K15" s="28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40"/>
      <c r="R15" s="40"/>
      <c r="S15" s="111">
        <f>I14+J14+K14+L14+M14+N14+O14+P14+Q14+R14+I15+J15+K15+L15+M15+N15+O15+P15</f>
        <v>98</v>
      </c>
    </row>
    <row r="16" spans="1:19" ht="15">
      <c r="A16" s="43"/>
      <c r="B16" s="5"/>
      <c r="C16" s="5"/>
      <c r="D16" s="23"/>
      <c r="E16" s="23"/>
      <c r="F16" s="23"/>
      <c r="G16" s="23"/>
      <c r="H16" s="108"/>
      <c r="I16" s="27"/>
      <c r="J16" s="28"/>
      <c r="K16" s="28"/>
      <c r="L16" s="23"/>
      <c r="M16" s="23"/>
      <c r="N16" s="23"/>
      <c r="O16" s="23"/>
      <c r="P16" s="23"/>
      <c r="Q16" s="4"/>
      <c r="R16" s="4"/>
      <c r="S16" s="111"/>
    </row>
    <row r="17" spans="1:19" ht="15">
      <c r="A17" s="44"/>
      <c r="B17" s="6"/>
      <c r="C17" s="6"/>
      <c r="D17" s="109"/>
      <c r="E17" s="109"/>
      <c r="F17" s="109"/>
      <c r="G17" s="109"/>
      <c r="H17" s="110"/>
      <c r="I17" s="27"/>
      <c r="J17" s="28"/>
      <c r="K17" s="28"/>
      <c r="L17" s="23"/>
      <c r="M17" s="23"/>
      <c r="N17" s="23"/>
      <c r="O17" s="23"/>
      <c r="P17" s="23"/>
      <c r="Q17" s="40"/>
      <c r="R17" s="40"/>
      <c r="S17" s="111">
        <f>I16+J16+K16+L16+M16+N16+O16+P16+Q16+R16+I17+J17+K17+L17+M17+N17+O17+P17</f>
        <v>0</v>
      </c>
    </row>
    <row r="18" spans="1:19" ht="15">
      <c r="A18" s="43"/>
      <c r="B18" s="5"/>
      <c r="C18" s="5"/>
      <c r="D18" s="35"/>
      <c r="E18" s="23"/>
      <c r="F18" s="23"/>
      <c r="G18" s="23"/>
      <c r="H18" s="108"/>
      <c r="I18" s="27"/>
      <c r="J18" s="28"/>
      <c r="K18" s="28"/>
      <c r="L18" s="23"/>
      <c r="M18" s="23"/>
      <c r="N18" s="23"/>
      <c r="O18" s="23"/>
      <c r="P18" s="23"/>
      <c r="Q18" s="4"/>
      <c r="R18" s="4"/>
      <c r="S18" s="23"/>
    </row>
    <row r="19" spans="1:19" ht="15">
      <c r="A19" s="44"/>
      <c r="B19" s="6"/>
      <c r="C19" s="6"/>
      <c r="D19" s="109"/>
      <c r="E19" s="109"/>
      <c r="F19" s="109"/>
      <c r="G19" s="109"/>
      <c r="H19" s="110"/>
      <c r="I19" s="27"/>
      <c r="J19" s="28"/>
      <c r="K19" s="28"/>
      <c r="L19" s="23"/>
      <c r="M19" s="23"/>
      <c r="N19" s="23"/>
      <c r="O19" s="23"/>
      <c r="P19" s="23"/>
      <c r="Q19" s="40"/>
      <c r="R19" s="40"/>
      <c r="S19" s="111">
        <f>I18+J18+K18+L18+M18+N18+O18+P18+Q18+R18+I19+J19+K19+L19+M19+N19+O19+P19</f>
        <v>0</v>
      </c>
    </row>
    <row r="20" spans="1:19" ht="15">
      <c r="A20" s="107"/>
      <c r="B20" s="5"/>
      <c r="C20" s="5"/>
      <c r="D20" s="23"/>
      <c r="E20" s="23"/>
      <c r="F20" s="23"/>
      <c r="G20" s="23"/>
      <c r="H20" s="108"/>
      <c r="I20" s="32"/>
      <c r="J20" s="28"/>
      <c r="K20" s="28"/>
      <c r="L20" s="23"/>
      <c r="M20" s="23"/>
      <c r="N20" s="23"/>
      <c r="O20" s="23"/>
      <c r="P20" s="23"/>
      <c r="Q20" s="4"/>
      <c r="R20" s="4"/>
      <c r="S20" s="111"/>
    </row>
    <row r="21" spans="1:19" ht="15">
      <c r="A21" s="44"/>
      <c r="B21" s="6"/>
      <c r="C21" s="6"/>
      <c r="D21" s="109"/>
      <c r="E21" s="109"/>
      <c r="F21" s="109"/>
      <c r="G21" s="109"/>
      <c r="H21" s="110"/>
      <c r="I21" s="27"/>
      <c r="J21" s="28"/>
      <c r="K21" s="28"/>
      <c r="L21" s="23"/>
      <c r="M21" s="23"/>
      <c r="N21" s="23"/>
      <c r="O21" s="23"/>
      <c r="P21" s="23"/>
      <c r="Q21" s="40"/>
      <c r="R21" s="40"/>
      <c r="S21" s="111">
        <f>I20+J20+K20+L20+M20+N20+O20+P20+Q20+R20+I21+J21+K21+L21+M21+N21+O21+P21</f>
        <v>0</v>
      </c>
    </row>
    <row r="22" spans="1:19" ht="15">
      <c r="A22" s="43"/>
      <c r="B22" s="5"/>
      <c r="C22" s="5"/>
      <c r="D22" s="23"/>
      <c r="E22" s="23"/>
      <c r="F22" s="23"/>
      <c r="G22" s="23"/>
      <c r="H22" s="108"/>
      <c r="I22" s="27"/>
      <c r="J22" s="28"/>
      <c r="K22" s="28"/>
      <c r="L22" s="23"/>
      <c r="M22" s="23"/>
      <c r="N22" s="23"/>
      <c r="O22" s="23"/>
      <c r="P22" s="23"/>
      <c r="Q22" s="4"/>
      <c r="R22" s="4"/>
      <c r="S22" s="41"/>
    </row>
    <row r="23" spans="1:19" ht="15">
      <c r="A23" s="44"/>
      <c r="B23" s="6"/>
      <c r="C23" s="6"/>
      <c r="D23" s="37"/>
      <c r="E23" s="37"/>
      <c r="F23" s="37"/>
      <c r="G23" s="37"/>
      <c r="H23" s="38"/>
      <c r="I23" s="27"/>
      <c r="J23" s="28"/>
      <c r="K23" s="28"/>
      <c r="L23" s="23"/>
      <c r="M23" s="23"/>
      <c r="N23" s="23"/>
      <c r="O23" s="23"/>
      <c r="P23" s="23"/>
      <c r="Q23" s="40"/>
      <c r="R23" s="40"/>
      <c r="S23" s="111">
        <f>I22+J22+K22+L22+M22+N22+O22+P22+Q22+R22+I23+J23+K23+L23+M23+N23+O23+P23</f>
        <v>0</v>
      </c>
    </row>
    <row r="24" ht="15.75" thickBot="1"/>
    <row r="25" spans="2:14" ht="15.75" customHeight="1">
      <c r="B25" s="124" t="s">
        <v>12</v>
      </c>
      <c r="C25" s="106" t="s">
        <v>11</v>
      </c>
      <c r="D25" s="112" t="s">
        <v>78</v>
      </c>
      <c r="E25" s="113"/>
      <c r="F25" s="114"/>
      <c r="G25" s="114"/>
      <c r="H25" s="114"/>
      <c r="I25" s="115"/>
      <c r="L25" s="8" t="s">
        <v>6</v>
      </c>
      <c r="N25" s="20" t="s">
        <v>13</v>
      </c>
    </row>
    <row r="26" spans="3:9" ht="15">
      <c r="C26" s="106" t="s">
        <v>29</v>
      </c>
      <c r="D26" s="116" t="s">
        <v>79</v>
      </c>
      <c r="E26" s="117"/>
      <c r="F26" s="118"/>
      <c r="G26" s="118"/>
      <c r="H26" s="118"/>
      <c r="I26" s="119"/>
    </row>
    <row r="27" spans="4:9" ht="15">
      <c r="D27" s="116" t="s">
        <v>75</v>
      </c>
      <c r="E27" s="117"/>
      <c r="F27" s="118"/>
      <c r="G27" s="118"/>
      <c r="H27" s="118"/>
      <c r="I27" s="119"/>
    </row>
    <row r="28" spans="4:9" ht="15">
      <c r="D28" s="116"/>
      <c r="E28" s="117"/>
      <c r="F28" s="118"/>
      <c r="G28" s="118"/>
      <c r="H28" s="118"/>
      <c r="I28" s="119"/>
    </row>
    <row r="29" spans="4:9" ht="15.75" thickBot="1">
      <c r="D29" s="120"/>
      <c r="E29" s="121"/>
      <c r="F29" s="122"/>
      <c r="G29" s="122"/>
      <c r="H29" s="122"/>
      <c r="I29" s="123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2.140625" style="0" customWidth="1"/>
    <col min="2" max="2" width="35.140625" style="0" customWidth="1"/>
    <col min="3" max="3" width="24.57421875" style="0" bestFit="1" customWidth="1"/>
    <col min="4" max="18" width="4.7109375" style="0" customWidth="1"/>
    <col min="20" max="20" width="11.28125" style="0" bestFit="1" customWidth="1"/>
  </cols>
  <sheetData>
    <row r="1" spans="2:20" ht="64.5" customHeight="1">
      <c r="B1" s="10" t="s">
        <v>0</v>
      </c>
      <c r="I1" s="8" t="s">
        <v>56</v>
      </c>
      <c r="S1" s="8" t="s">
        <v>5</v>
      </c>
      <c r="T1" s="19">
        <v>41732</v>
      </c>
    </row>
    <row r="2" spans="2:20" ht="11.25" customHeight="1">
      <c r="B2" s="31"/>
      <c r="I2" s="9"/>
      <c r="S2" s="1"/>
      <c r="T2" s="7"/>
    </row>
    <row r="3" spans="1:20" ht="15">
      <c r="A3" s="3" t="s">
        <v>10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6" t="s">
        <v>3</v>
      </c>
      <c r="T3" s="3" t="s">
        <v>4</v>
      </c>
    </row>
    <row r="4" spans="1:20" ht="15">
      <c r="A4" s="66">
        <v>1</v>
      </c>
      <c r="B4" s="5" t="s">
        <v>9</v>
      </c>
      <c r="C4" s="5" t="s">
        <v>34</v>
      </c>
      <c r="D4" s="35">
        <v>10</v>
      </c>
      <c r="E4" s="4">
        <v>9</v>
      </c>
      <c r="F4" s="4">
        <v>9</v>
      </c>
      <c r="G4" s="4">
        <v>9</v>
      </c>
      <c r="H4" s="4">
        <v>8</v>
      </c>
      <c r="I4" s="35">
        <v>10</v>
      </c>
      <c r="J4" s="4">
        <v>10</v>
      </c>
      <c r="K4" s="4">
        <v>10</v>
      </c>
      <c r="L4" s="4">
        <v>10</v>
      </c>
      <c r="M4" s="4">
        <v>10</v>
      </c>
      <c r="N4" s="4">
        <v>10</v>
      </c>
      <c r="O4" s="4">
        <v>9</v>
      </c>
      <c r="P4" s="4">
        <v>9</v>
      </c>
      <c r="Q4" s="4">
        <v>9</v>
      </c>
      <c r="R4" s="4">
        <v>8</v>
      </c>
      <c r="S4" s="4">
        <f aca="true" t="shared" si="0" ref="S4:S17">SUM(I4:R4)</f>
        <v>95</v>
      </c>
      <c r="T4" s="68">
        <v>96</v>
      </c>
    </row>
    <row r="5" spans="1:20" ht="15">
      <c r="A5" s="67"/>
      <c r="B5" s="6"/>
      <c r="C5" s="6"/>
      <c r="D5" s="37"/>
      <c r="E5" s="37"/>
      <c r="F5" s="37"/>
      <c r="G5" s="37"/>
      <c r="H5" s="37"/>
      <c r="I5" s="4">
        <v>10</v>
      </c>
      <c r="J5" s="4">
        <v>10</v>
      </c>
      <c r="K5" s="4">
        <v>10</v>
      </c>
      <c r="L5" s="4">
        <v>10</v>
      </c>
      <c r="M5" s="4">
        <v>10</v>
      </c>
      <c r="N5" s="4">
        <v>10</v>
      </c>
      <c r="O5" s="4">
        <v>10</v>
      </c>
      <c r="P5" s="4">
        <v>9</v>
      </c>
      <c r="Q5" s="4">
        <v>9</v>
      </c>
      <c r="R5" s="4">
        <v>8</v>
      </c>
      <c r="S5" s="4">
        <f t="shared" si="0"/>
        <v>96</v>
      </c>
      <c r="T5" s="69"/>
    </row>
    <row r="6" spans="1:20" ht="15">
      <c r="A6" s="66">
        <v>2</v>
      </c>
      <c r="B6" s="5" t="s">
        <v>82</v>
      </c>
      <c r="C6" s="5" t="s">
        <v>37</v>
      </c>
      <c r="D6" s="4">
        <v>9</v>
      </c>
      <c r="E6" s="4">
        <v>9</v>
      </c>
      <c r="F6" s="4">
        <v>8</v>
      </c>
      <c r="G6" s="4">
        <v>8</v>
      </c>
      <c r="H6" s="4">
        <v>8</v>
      </c>
      <c r="I6" s="3">
        <v>10</v>
      </c>
      <c r="J6" s="3">
        <v>10</v>
      </c>
      <c r="K6" s="3">
        <v>10</v>
      </c>
      <c r="L6" s="28">
        <v>10</v>
      </c>
      <c r="M6" s="28">
        <v>9</v>
      </c>
      <c r="N6" s="28">
        <v>8</v>
      </c>
      <c r="O6" s="28">
        <v>8</v>
      </c>
      <c r="P6" s="28">
        <v>8</v>
      </c>
      <c r="Q6" s="28">
        <v>7</v>
      </c>
      <c r="R6" s="28">
        <v>6</v>
      </c>
      <c r="S6" s="4">
        <f t="shared" si="0"/>
        <v>86</v>
      </c>
      <c r="T6" s="68">
        <v>88</v>
      </c>
    </row>
    <row r="7" spans="1:20" ht="15">
      <c r="A7" s="67"/>
      <c r="B7" s="6"/>
      <c r="C7" s="6"/>
      <c r="D7" s="37"/>
      <c r="E7" s="37"/>
      <c r="F7" s="37"/>
      <c r="G7" s="37"/>
      <c r="H7" s="37"/>
      <c r="I7" s="28">
        <v>10</v>
      </c>
      <c r="J7" s="23">
        <v>10</v>
      </c>
      <c r="K7" s="4">
        <v>10</v>
      </c>
      <c r="L7" s="4">
        <v>9</v>
      </c>
      <c r="M7" s="4">
        <v>9</v>
      </c>
      <c r="N7" s="4">
        <v>9</v>
      </c>
      <c r="O7" s="4">
        <v>8</v>
      </c>
      <c r="P7" s="4">
        <v>8</v>
      </c>
      <c r="Q7" s="4">
        <v>8</v>
      </c>
      <c r="R7" s="4">
        <v>7</v>
      </c>
      <c r="S7" s="4">
        <f t="shared" si="0"/>
        <v>88</v>
      </c>
      <c r="T7" s="69"/>
    </row>
    <row r="8" spans="1:20" ht="15">
      <c r="A8" s="43">
        <v>3</v>
      </c>
      <c r="B8" s="26" t="s">
        <v>83</v>
      </c>
      <c r="C8" s="26" t="s">
        <v>34</v>
      </c>
      <c r="D8" s="126">
        <v>7</v>
      </c>
      <c r="E8" s="126">
        <v>6</v>
      </c>
      <c r="F8" s="6">
        <v>6</v>
      </c>
      <c r="G8" s="6">
        <v>5</v>
      </c>
      <c r="H8" s="127">
        <v>0</v>
      </c>
      <c r="I8" s="128">
        <v>10</v>
      </c>
      <c r="J8" s="6">
        <v>10</v>
      </c>
      <c r="K8" s="6">
        <v>9</v>
      </c>
      <c r="L8" s="6">
        <v>9</v>
      </c>
      <c r="M8" s="6">
        <v>9</v>
      </c>
      <c r="N8" s="6">
        <v>9</v>
      </c>
      <c r="O8" s="6">
        <v>9</v>
      </c>
      <c r="P8" s="6">
        <v>8</v>
      </c>
      <c r="Q8" s="6">
        <v>8</v>
      </c>
      <c r="R8" s="6">
        <v>6</v>
      </c>
      <c r="S8" s="6">
        <f t="shared" si="0"/>
        <v>87</v>
      </c>
      <c r="T8" s="41">
        <v>87</v>
      </c>
    </row>
    <row r="9" spans="1:20" ht="15">
      <c r="A9" s="44"/>
      <c r="B9" s="6"/>
      <c r="C9" s="6"/>
      <c r="D9" s="37"/>
      <c r="E9" s="37"/>
      <c r="F9" s="37"/>
      <c r="G9" s="37"/>
      <c r="H9" s="38"/>
      <c r="I9" s="12">
        <v>9</v>
      </c>
      <c r="J9" s="4">
        <v>8</v>
      </c>
      <c r="K9" s="4">
        <v>8</v>
      </c>
      <c r="L9" s="4">
        <v>7</v>
      </c>
      <c r="M9" s="4">
        <v>7</v>
      </c>
      <c r="N9" s="4">
        <v>7</v>
      </c>
      <c r="O9" s="4">
        <v>7</v>
      </c>
      <c r="P9" s="4">
        <v>6</v>
      </c>
      <c r="Q9" s="4">
        <v>5</v>
      </c>
      <c r="R9" s="4">
        <v>0</v>
      </c>
      <c r="S9" s="4">
        <f t="shared" si="0"/>
        <v>64</v>
      </c>
      <c r="T9" s="42"/>
    </row>
    <row r="10" spans="1:20" ht="15">
      <c r="A10" s="66">
        <v>4</v>
      </c>
      <c r="B10" s="5" t="s">
        <v>21</v>
      </c>
      <c r="C10" s="5" t="s">
        <v>34</v>
      </c>
      <c r="D10" s="35">
        <v>10</v>
      </c>
      <c r="E10" s="4">
        <v>10</v>
      </c>
      <c r="F10" s="4">
        <v>9</v>
      </c>
      <c r="G10" s="4">
        <v>9</v>
      </c>
      <c r="H10" s="4">
        <v>8</v>
      </c>
      <c r="I10" s="28">
        <v>9</v>
      </c>
      <c r="J10" s="28">
        <v>9</v>
      </c>
      <c r="K10" s="28">
        <v>9</v>
      </c>
      <c r="L10" s="28">
        <v>9</v>
      </c>
      <c r="M10" s="28">
        <v>9</v>
      </c>
      <c r="N10" s="28">
        <v>9</v>
      </c>
      <c r="O10" s="28">
        <v>8</v>
      </c>
      <c r="P10" s="28">
        <v>8</v>
      </c>
      <c r="Q10" s="28">
        <v>7</v>
      </c>
      <c r="R10" s="28">
        <v>6</v>
      </c>
      <c r="S10" s="4">
        <f t="shared" si="0"/>
        <v>83</v>
      </c>
      <c r="T10" s="68">
        <v>87</v>
      </c>
    </row>
    <row r="11" spans="1:20" ht="15">
      <c r="A11" s="67"/>
      <c r="B11" s="6"/>
      <c r="C11" s="6"/>
      <c r="D11" s="37"/>
      <c r="E11" s="37"/>
      <c r="F11" s="37"/>
      <c r="G11" s="37"/>
      <c r="H11" s="37"/>
      <c r="I11" s="3">
        <v>10</v>
      </c>
      <c r="J11" s="23">
        <v>9</v>
      </c>
      <c r="K11" s="4">
        <v>9</v>
      </c>
      <c r="L11" s="4">
        <v>9</v>
      </c>
      <c r="M11" s="4">
        <v>9</v>
      </c>
      <c r="N11" s="4">
        <v>9</v>
      </c>
      <c r="O11" s="4">
        <v>9</v>
      </c>
      <c r="P11" s="4">
        <v>8</v>
      </c>
      <c r="Q11" s="4">
        <v>8</v>
      </c>
      <c r="R11" s="4">
        <v>7</v>
      </c>
      <c r="S11" s="4">
        <f t="shared" si="0"/>
        <v>87</v>
      </c>
      <c r="T11" s="69"/>
    </row>
    <row r="12" spans="1:20" ht="15">
      <c r="A12" s="66">
        <v>5</v>
      </c>
      <c r="B12" s="5" t="s">
        <v>24</v>
      </c>
      <c r="C12" s="5" t="s">
        <v>34</v>
      </c>
      <c r="D12" s="4">
        <v>9</v>
      </c>
      <c r="E12" s="4">
        <v>7</v>
      </c>
      <c r="F12" s="4">
        <v>7</v>
      </c>
      <c r="G12" s="4">
        <v>6</v>
      </c>
      <c r="H12" s="4">
        <v>5</v>
      </c>
      <c r="I12" s="35">
        <v>10</v>
      </c>
      <c r="J12" s="35">
        <v>10</v>
      </c>
      <c r="K12" s="4">
        <v>9</v>
      </c>
      <c r="L12" s="4">
        <v>9</v>
      </c>
      <c r="M12" s="4">
        <v>9</v>
      </c>
      <c r="N12" s="4">
        <v>9</v>
      </c>
      <c r="O12" s="4">
        <v>9</v>
      </c>
      <c r="P12" s="4">
        <v>8</v>
      </c>
      <c r="Q12" s="4">
        <v>8</v>
      </c>
      <c r="R12" s="4">
        <v>5</v>
      </c>
      <c r="S12" s="4">
        <f t="shared" si="0"/>
        <v>86</v>
      </c>
      <c r="T12" s="68">
        <v>86</v>
      </c>
    </row>
    <row r="13" spans="1:20" ht="15">
      <c r="A13" s="67"/>
      <c r="B13" s="6"/>
      <c r="C13" s="6"/>
      <c r="D13" s="37"/>
      <c r="E13" s="37"/>
      <c r="F13" s="37"/>
      <c r="G13" s="37"/>
      <c r="H13" s="37"/>
      <c r="I13" s="28">
        <v>9</v>
      </c>
      <c r="J13" s="28">
        <v>9</v>
      </c>
      <c r="K13" s="4">
        <v>9</v>
      </c>
      <c r="L13" s="4">
        <v>9</v>
      </c>
      <c r="M13" s="34">
        <v>8</v>
      </c>
      <c r="N13" s="4">
        <v>8</v>
      </c>
      <c r="O13" s="4">
        <v>8</v>
      </c>
      <c r="P13" s="4">
        <v>7</v>
      </c>
      <c r="Q13" s="4">
        <v>7</v>
      </c>
      <c r="R13" s="4">
        <v>5</v>
      </c>
      <c r="S13" s="4">
        <f t="shared" si="0"/>
        <v>79</v>
      </c>
      <c r="T13" s="69"/>
    </row>
    <row r="14" spans="1:20" ht="15">
      <c r="A14" s="66">
        <v>6</v>
      </c>
      <c r="B14" s="5" t="s">
        <v>81</v>
      </c>
      <c r="C14" s="5" t="s">
        <v>34</v>
      </c>
      <c r="D14" s="4">
        <v>5</v>
      </c>
      <c r="E14" s="4">
        <v>0</v>
      </c>
      <c r="F14" s="4">
        <v>0</v>
      </c>
      <c r="G14" s="4">
        <v>0</v>
      </c>
      <c r="H14" s="4">
        <v>0</v>
      </c>
      <c r="I14" s="35">
        <v>10</v>
      </c>
      <c r="J14" s="4">
        <v>10</v>
      </c>
      <c r="K14" s="4">
        <v>10</v>
      </c>
      <c r="L14" s="4">
        <v>9</v>
      </c>
      <c r="M14" s="4">
        <v>8</v>
      </c>
      <c r="N14" s="4">
        <v>8</v>
      </c>
      <c r="O14" s="4">
        <v>8</v>
      </c>
      <c r="P14" s="4">
        <v>7</v>
      </c>
      <c r="Q14" s="4">
        <v>7</v>
      </c>
      <c r="R14" s="4">
        <v>6</v>
      </c>
      <c r="S14" s="4">
        <f t="shared" si="0"/>
        <v>83</v>
      </c>
      <c r="T14" s="68">
        <v>83</v>
      </c>
    </row>
    <row r="15" spans="1:20" ht="15">
      <c r="A15" s="67"/>
      <c r="B15" s="6"/>
      <c r="C15" s="6"/>
      <c r="D15" s="37"/>
      <c r="E15" s="37"/>
      <c r="F15" s="37"/>
      <c r="G15" s="37"/>
      <c r="H15" s="37"/>
      <c r="I15" s="28"/>
      <c r="J15" s="28"/>
      <c r="K15" s="4"/>
      <c r="L15" s="4"/>
      <c r="M15" s="34"/>
      <c r="N15" s="4"/>
      <c r="O15" s="4"/>
      <c r="P15" s="4"/>
      <c r="Q15" s="4"/>
      <c r="R15" s="4"/>
      <c r="S15" s="4">
        <f t="shared" si="0"/>
        <v>0</v>
      </c>
      <c r="T15" s="69"/>
    </row>
    <row r="16" spans="1:20" ht="15">
      <c r="A16" s="66">
        <v>7</v>
      </c>
      <c r="B16" s="5" t="s">
        <v>33</v>
      </c>
      <c r="C16" s="5" t="s">
        <v>34</v>
      </c>
      <c r="D16" s="23">
        <v>8</v>
      </c>
      <c r="E16" s="23">
        <v>6</v>
      </c>
      <c r="F16" s="4">
        <v>0</v>
      </c>
      <c r="G16" s="4">
        <v>0</v>
      </c>
      <c r="H16" s="4">
        <v>0</v>
      </c>
      <c r="I16" s="28">
        <v>10</v>
      </c>
      <c r="J16" s="28">
        <v>9</v>
      </c>
      <c r="K16" s="4">
        <v>8</v>
      </c>
      <c r="L16" s="4">
        <v>7</v>
      </c>
      <c r="M16" s="4">
        <v>7</v>
      </c>
      <c r="N16" s="4">
        <v>6</v>
      </c>
      <c r="O16" s="4">
        <v>6</v>
      </c>
      <c r="P16" s="4">
        <v>5</v>
      </c>
      <c r="Q16" s="4">
        <v>4</v>
      </c>
      <c r="R16" s="4">
        <v>0</v>
      </c>
      <c r="S16" s="4">
        <f t="shared" si="0"/>
        <v>62</v>
      </c>
      <c r="T16" s="68">
        <v>75</v>
      </c>
    </row>
    <row r="17" spans="1:20" ht="15">
      <c r="A17" s="67"/>
      <c r="B17" s="6"/>
      <c r="C17" s="6"/>
      <c r="D17" s="37"/>
      <c r="E17" s="37"/>
      <c r="F17" s="37"/>
      <c r="G17" s="37"/>
      <c r="H17" s="37"/>
      <c r="I17" s="35">
        <v>10</v>
      </c>
      <c r="J17" s="4">
        <v>10</v>
      </c>
      <c r="K17" s="4">
        <v>10</v>
      </c>
      <c r="L17" s="4">
        <v>9</v>
      </c>
      <c r="M17" s="4">
        <v>9</v>
      </c>
      <c r="N17" s="4">
        <v>8</v>
      </c>
      <c r="O17" s="4">
        <v>7</v>
      </c>
      <c r="P17" s="4">
        <v>6</v>
      </c>
      <c r="Q17" s="4">
        <v>6</v>
      </c>
      <c r="R17" s="4">
        <v>0</v>
      </c>
      <c r="S17" s="4">
        <f t="shared" si="0"/>
        <v>75</v>
      </c>
      <c r="T17" s="69"/>
    </row>
    <row r="18" spans="1:20" ht="15">
      <c r="A18" s="66"/>
      <c r="B18" s="5"/>
      <c r="C18" s="5"/>
      <c r="D18" s="35"/>
      <c r="E18" s="4"/>
      <c r="F18" s="4"/>
      <c r="G18" s="4"/>
      <c r="H18" s="4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4">
        <f aca="true" t="shared" si="1" ref="S18:S25">SUM(I18:R18)</f>
        <v>0</v>
      </c>
      <c r="T18" s="68"/>
    </row>
    <row r="19" spans="1:20" ht="15">
      <c r="A19" s="67"/>
      <c r="B19" s="6"/>
      <c r="C19" s="6"/>
      <c r="D19" s="37"/>
      <c r="E19" s="37"/>
      <c r="F19" s="37"/>
      <c r="G19" s="37"/>
      <c r="H19" s="37"/>
      <c r="I19" s="3"/>
      <c r="J19" s="23"/>
      <c r="K19" s="4"/>
      <c r="L19" s="4"/>
      <c r="M19" s="4"/>
      <c r="N19" s="4"/>
      <c r="O19" s="4"/>
      <c r="P19" s="4"/>
      <c r="Q19" s="4"/>
      <c r="R19" s="4"/>
      <c r="S19" s="4">
        <f t="shared" si="1"/>
        <v>0</v>
      </c>
      <c r="T19" s="69"/>
    </row>
    <row r="20" spans="1:20" ht="15">
      <c r="A20" s="66"/>
      <c r="B20" s="5"/>
      <c r="C20" s="5"/>
      <c r="D20" s="4"/>
      <c r="E20" s="4"/>
      <c r="F20" s="4"/>
      <c r="G20" s="4"/>
      <c r="H20" s="4"/>
      <c r="I20" s="35"/>
      <c r="J20" s="35"/>
      <c r="K20" s="4"/>
      <c r="L20" s="4"/>
      <c r="M20" s="4"/>
      <c r="N20" s="4"/>
      <c r="O20" s="4"/>
      <c r="P20" s="4"/>
      <c r="Q20" s="4"/>
      <c r="R20" s="4"/>
      <c r="S20" s="4">
        <f t="shared" si="1"/>
        <v>0</v>
      </c>
      <c r="T20" s="68"/>
    </row>
    <row r="21" spans="1:20" ht="15">
      <c r="A21" s="67"/>
      <c r="B21" s="6"/>
      <c r="C21" s="6"/>
      <c r="D21" s="37"/>
      <c r="E21" s="37"/>
      <c r="F21" s="37"/>
      <c r="G21" s="37"/>
      <c r="H21" s="37"/>
      <c r="I21" s="28"/>
      <c r="J21" s="28"/>
      <c r="K21" s="4"/>
      <c r="L21" s="4"/>
      <c r="M21" s="34"/>
      <c r="N21" s="4"/>
      <c r="O21" s="4"/>
      <c r="P21" s="4"/>
      <c r="Q21" s="4"/>
      <c r="R21" s="4"/>
      <c r="S21" s="4">
        <f t="shared" si="1"/>
        <v>0</v>
      </c>
      <c r="T21" s="69"/>
    </row>
    <row r="22" spans="1:20" ht="15">
      <c r="A22" s="66"/>
      <c r="B22" s="5"/>
      <c r="C22" s="5"/>
      <c r="D22" s="4"/>
      <c r="E22" s="4"/>
      <c r="F22" s="4"/>
      <c r="G22" s="4"/>
      <c r="H22" s="4"/>
      <c r="I22" s="35"/>
      <c r="J22" s="4"/>
      <c r="K22" s="4"/>
      <c r="L22" s="4"/>
      <c r="M22" s="4"/>
      <c r="N22" s="4"/>
      <c r="O22" s="4"/>
      <c r="P22" s="4"/>
      <c r="Q22" s="4"/>
      <c r="R22" s="4"/>
      <c r="S22" s="4">
        <f t="shared" si="1"/>
        <v>0</v>
      </c>
      <c r="T22" s="68"/>
    </row>
    <row r="23" spans="1:20" ht="15">
      <c r="A23" s="67"/>
      <c r="B23" s="6"/>
      <c r="C23" s="6"/>
      <c r="D23" s="37"/>
      <c r="E23" s="37"/>
      <c r="F23" s="37"/>
      <c r="G23" s="37"/>
      <c r="H23" s="37"/>
      <c r="I23" s="28"/>
      <c r="J23" s="28"/>
      <c r="K23" s="4"/>
      <c r="L23" s="4"/>
      <c r="M23" s="34"/>
      <c r="N23" s="4"/>
      <c r="O23" s="4"/>
      <c r="P23" s="4"/>
      <c r="Q23" s="4"/>
      <c r="R23" s="4"/>
      <c r="S23" s="4">
        <f t="shared" si="1"/>
        <v>0</v>
      </c>
      <c r="T23" s="69"/>
    </row>
    <row r="24" spans="1:20" ht="15">
      <c r="A24" s="66"/>
      <c r="B24" s="5"/>
      <c r="C24" s="5"/>
      <c r="D24" s="23"/>
      <c r="E24" s="23"/>
      <c r="F24" s="4"/>
      <c r="G24" s="4"/>
      <c r="H24" s="4"/>
      <c r="I24" s="28"/>
      <c r="J24" s="28"/>
      <c r="K24" s="4"/>
      <c r="L24" s="4"/>
      <c r="M24" s="4"/>
      <c r="N24" s="4"/>
      <c r="O24" s="4"/>
      <c r="P24" s="4"/>
      <c r="Q24" s="4"/>
      <c r="R24" s="4"/>
      <c r="S24" s="4">
        <f t="shared" si="1"/>
        <v>0</v>
      </c>
      <c r="T24" s="68"/>
    </row>
    <row r="25" spans="1:20" ht="15">
      <c r="A25" s="67"/>
      <c r="B25" s="6"/>
      <c r="C25" s="6"/>
      <c r="D25" s="37"/>
      <c r="E25" s="37"/>
      <c r="F25" s="37"/>
      <c r="G25" s="37"/>
      <c r="H25" s="37"/>
      <c r="I25" s="35"/>
      <c r="J25" s="4"/>
      <c r="K25" s="4"/>
      <c r="L25" s="4"/>
      <c r="M25" s="4"/>
      <c r="N25" s="4"/>
      <c r="O25" s="4"/>
      <c r="P25" s="4"/>
      <c r="Q25" s="4"/>
      <c r="R25" s="4"/>
      <c r="S25" s="4">
        <f t="shared" si="1"/>
        <v>0</v>
      </c>
      <c r="T25" s="69"/>
    </row>
    <row r="26" spans="1:20" ht="15">
      <c r="A26" s="43"/>
      <c r="B26" s="5"/>
      <c r="C26" s="5"/>
      <c r="D26" s="4"/>
      <c r="E26" s="4"/>
      <c r="F26" s="4"/>
      <c r="G26" s="4"/>
      <c r="H26" s="16"/>
      <c r="I26" s="12"/>
      <c r="J26" s="4"/>
      <c r="K26" s="4"/>
      <c r="L26" s="4"/>
      <c r="M26" s="4"/>
      <c r="N26" s="4"/>
      <c r="O26" s="4"/>
      <c r="P26" s="4"/>
      <c r="Q26" s="4"/>
      <c r="R26" s="4"/>
      <c r="S26" s="4">
        <f aca="true" t="shared" si="2" ref="S26:S33">SUM(I26:R26)</f>
        <v>0</v>
      </c>
      <c r="T26" s="41"/>
    </row>
    <row r="27" spans="1:20" ht="15">
      <c r="A27" s="44"/>
      <c r="B27" s="6"/>
      <c r="C27" s="6"/>
      <c r="D27" s="37"/>
      <c r="E27" s="37"/>
      <c r="F27" s="37"/>
      <c r="G27" s="37"/>
      <c r="H27" s="38"/>
      <c r="I27" s="12"/>
      <c r="J27" s="4"/>
      <c r="K27" s="4"/>
      <c r="L27" s="4"/>
      <c r="M27" s="4"/>
      <c r="N27" s="4"/>
      <c r="O27" s="4"/>
      <c r="P27" s="4"/>
      <c r="Q27" s="4"/>
      <c r="R27" s="4"/>
      <c r="S27" s="4">
        <f t="shared" si="2"/>
        <v>0</v>
      </c>
      <c r="T27" s="42"/>
    </row>
    <row r="28" spans="1:20" ht="15">
      <c r="A28" s="43"/>
      <c r="B28" s="5"/>
      <c r="C28" s="5"/>
      <c r="D28" s="4"/>
      <c r="E28" s="4"/>
      <c r="F28" s="4"/>
      <c r="G28" s="4"/>
      <c r="H28" s="16"/>
      <c r="I28" s="12"/>
      <c r="J28" s="4"/>
      <c r="K28" s="4"/>
      <c r="L28" s="4"/>
      <c r="M28" s="4"/>
      <c r="N28" s="4"/>
      <c r="O28" s="4"/>
      <c r="P28" s="4"/>
      <c r="Q28" s="4"/>
      <c r="R28" s="4"/>
      <c r="S28" s="4">
        <f t="shared" si="2"/>
        <v>0</v>
      </c>
      <c r="T28" s="41"/>
    </row>
    <row r="29" spans="1:20" ht="15">
      <c r="A29" s="44"/>
      <c r="B29" s="6"/>
      <c r="C29" s="6"/>
      <c r="D29" s="37"/>
      <c r="E29" s="37"/>
      <c r="F29" s="37"/>
      <c r="G29" s="37"/>
      <c r="H29" s="38"/>
      <c r="I29" s="12"/>
      <c r="J29" s="4"/>
      <c r="K29" s="4"/>
      <c r="L29" s="4"/>
      <c r="M29" s="4"/>
      <c r="N29" s="4"/>
      <c r="O29" s="4"/>
      <c r="P29" s="4"/>
      <c r="Q29" s="4"/>
      <c r="R29" s="4"/>
      <c r="S29" s="4">
        <f t="shared" si="2"/>
        <v>0</v>
      </c>
      <c r="T29" s="42"/>
    </row>
    <row r="30" spans="1:20" ht="15">
      <c r="A30" s="43"/>
      <c r="B30" s="5"/>
      <c r="C30" s="5"/>
      <c r="D30" s="4"/>
      <c r="E30" s="4"/>
      <c r="F30" s="4"/>
      <c r="G30" s="4"/>
      <c r="H30" s="16"/>
      <c r="I30" s="12"/>
      <c r="J30" s="4"/>
      <c r="K30" s="4"/>
      <c r="L30" s="4"/>
      <c r="M30" s="4"/>
      <c r="N30" s="4"/>
      <c r="O30" s="4"/>
      <c r="P30" s="4"/>
      <c r="Q30" s="4"/>
      <c r="R30" s="4"/>
      <c r="S30" s="4">
        <f t="shared" si="2"/>
        <v>0</v>
      </c>
      <c r="T30" s="41"/>
    </row>
    <row r="31" spans="1:20" ht="15">
      <c r="A31" s="44"/>
      <c r="B31" s="6"/>
      <c r="C31" s="6"/>
      <c r="D31" s="37"/>
      <c r="E31" s="37"/>
      <c r="F31" s="37"/>
      <c r="G31" s="37"/>
      <c r="H31" s="38"/>
      <c r="I31" s="12"/>
      <c r="J31" s="4"/>
      <c r="K31" s="4"/>
      <c r="L31" s="4"/>
      <c r="M31" s="4"/>
      <c r="N31" s="4"/>
      <c r="O31" s="4"/>
      <c r="P31" s="4"/>
      <c r="Q31" s="4"/>
      <c r="R31" s="4"/>
      <c r="S31" s="4">
        <f t="shared" si="2"/>
        <v>0</v>
      </c>
      <c r="T31" s="42"/>
    </row>
    <row r="32" spans="1:20" ht="15">
      <c r="A32" s="43"/>
      <c r="B32" s="5"/>
      <c r="C32" s="5"/>
      <c r="D32" s="4"/>
      <c r="E32" s="4"/>
      <c r="F32" s="4"/>
      <c r="G32" s="4"/>
      <c r="H32" s="16"/>
      <c r="I32" s="12"/>
      <c r="J32" s="4"/>
      <c r="K32" s="4"/>
      <c r="L32" s="4"/>
      <c r="M32" s="4"/>
      <c r="N32" s="4"/>
      <c r="O32" s="4"/>
      <c r="P32" s="4"/>
      <c r="Q32" s="4"/>
      <c r="R32" s="4"/>
      <c r="S32" s="4">
        <f t="shared" si="2"/>
        <v>0</v>
      </c>
      <c r="T32" s="41"/>
    </row>
    <row r="33" spans="1:20" ht="15">
      <c r="A33" s="44"/>
      <c r="B33" s="6"/>
      <c r="C33" s="6"/>
      <c r="D33" s="37"/>
      <c r="E33" s="37"/>
      <c r="F33" s="37"/>
      <c r="G33" s="37"/>
      <c r="H33" s="38"/>
      <c r="I33" s="12"/>
      <c r="J33" s="4"/>
      <c r="K33" s="4"/>
      <c r="L33" s="4"/>
      <c r="M33" s="4"/>
      <c r="N33" s="4"/>
      <c r="O33" s="4"/>
      <c r="P33" s="4"/>
      <c r="Q33" s="4"/>
      <c r="R33" s="4"/>
      <c r="S33" s="4">
        <f t="shared" si="2"/>
        <v>0</v>
      </c>
      <c r="T33" s="42"/>
    </row>
    <row r="34" ht="15.75" thickBot="1"/>
    <row r="35" spans="2:14" ht="18.75">
      <c r="B35" s="2" t="s">
        <v>12</v>
      </c>
      <c r="D35" s="59" t="s">
        <v>57</v>
      </c>
      <c r="E35" s="48"/>
      <c r="F35" s="48"/>
      <c r="G35" s="48"/>
      <c r="H35" s="48"/>
      <c r="I35" s="48"/>
      <c r="J35" s="48"/>
      <c r="K35" s="49"/>
      <c r="L35" s="8" t="s">
        <v>6</v>
      </c>
      <c r="N35" s="20" t="s">
        <v>60</v>
      </c>
    </row>
    <row r="36" spans="2:11" ht="15.75">
      <c r="B36" s="20" t="s">
        <v>9</v>
      </c>
      <c r="C36" s="20"/>
      <c r="D36" s="60" t="s">
        <v>84</v>
      </c>
      <c r="E36" s="52">
        <v>0</v>
      </c>
      <c r="F36" s="52" t="s">
        <v>55</v>
      </c>
      <c r="G36" s="52" t="s">
        <v>58</v>
      </c>
      <c r="H36" s="52"/>
      <c r="I36" s="52">
        <v>0</v>
      </c>
      <c r="J36" s="52"/>
      <c r="K36" s="53"/>
    </row>
    <row r="37" spans="4:11" ht="15">
      <c r="D37" s="60" t="s">
        <v>59</v>
      </c>
      <c r="E37" s="52"/>
      <c r="F37" s="52"/>
      <c r="G37" s="52"/>
      <c r="H37" s="52"/>
      <c r="I37" s="52"/>
      <c r="J37" s="52"/>
      <c r="K37" s="53"/>
    </row>
    <row r="38" spans="4:11" ht="15.75" thickBot="1">
      <c r="D38" s="61"/>
      <c r="E38" s="56"/>
      <c r="F38" s="56"/>
      <c r="G38" s="56"/>
      <c r="H38" s="56"/>
      <c r="I38" s="56"/>
      <c r="J38" s="56"/>
      <c r="K38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8">
      <selection activeCell="D25" sqref="D25"/>
    </sheetView>
  </sheetViews>
  <sheetFormatPr defaultColWidth="9.140625" defaultRowHeight="15"/>
  <cols>
    <col min="3" max="3" width="26.8515625" style="0" customWidth="1"/>
    <col min="4" max="4" width="22.421875" style="0" customWidth="1"/>
    <col min="5" max="19" width="4.7109375" style="0" customWidth="1"/>
    <col min="20" max="20" width="11.421875" style="0" customWidth="1"/>
  </cols>
  <sheetData>
    <row r="1" spans="3:20" ht="69" customHeight="1">
      <c r="C1" s="124" t="s">
        <v>0</v>
      </c>
      <c r="J1" s="8" t="s">
        <v>92</v>
      </c>
      <c r="T1" s="19">
        <v>41735</v>
      </c>
    </row>
    <row r="2" spans="10:20" ht="21">
      <c r="J2" s="9"/>
      <c r="T2" s="1"/>
    </row>
    <row r="3" spans="1:21" ht="15.75" thickBot="1">
      <c r="A3" t="s">
        <v>10</v>
      </c>
      <c r="B3" s="70" t="s">
        <v>85</v>
      </c>
      <c r="C3" s="70" t="s">
        <v>1</v>
      </c>
      <c r="D3" s="70" t="s">
        <v>2</v>
      </c>
      <c r="E3" s="71" t="s">
        <v>7</v>
      </c>
      <c r="F3" s="72"/>
      <c r="G3" s="72"/>
      <c r="H3" s="72"/>
      <c r="I3" s="73"/>
      <c r="J3" s="72" t="s">
        <v>8</v>
      </c>
      <c r="K3" s="74"/>
      <c r="L3" s="74"/>
      <c r="M3" s="74"/>
      <c r="N3" s="74"/>
      <c r="O3" s="74"/>
      <c r="P3" s="74"/>
      <c r="Q3" s="74"/>
      <c r="R3" s="74"/>
      <c r="S3" s="75"/>
      <c r="T3" s="76" t="s">
        <v>3</v>
      </c>
      <c r="U3" s="5" t="s">
        <v>86</v>
      </c>
    </row>
    <row r="4" spans="1:21" ht="18.75">
      <c r="A4" s="129">
        <v>1</v>
      </c>
      <c r="B4" s="68" t="s">
        <v>87</v>
      </c>
      <c r="C4" s="79" t="s">
        <v>31</v>
      </c>
      <c r="D4" s="78" t="s">
        <v>34</v>
      </c>
      <c r="E4" s="79">
        <v>9</v>
      </c>
      <c r="F4" s="79">
        <v>8</v>
      </c>
      <c r="G4" s="79">
        <v>8</v>
      </c>
      <c r="H4" s="79">
        <v>8</v>
      </c>
      <c r="I4" s="79">
        <v>6</v>
      </c>
      <c r="J4" s="130">
        <v>10</v>
      </c>
      <c r="K4" s="79">
        <v>9</v>
      </c>
      <c r="L4" s="79">
        <v>9</v>
      </c>
      <c r="M4" s="79">
        <v>8</v>
      </c>
      <c r="N4" s="79">
        <v>8</v>
      </c>
      <c r="O4" s="79">
        <v>8</v>
      </c>
      <c r="P4" s="79">
        <v>8</v>
      </c>
      <c r="Q4" s="79">
        <v>8</v>
      </c>
      <c r="R4" s="79">
        <v>7</v>
      </c>
      <c r="S4" s="79">
        <v>0</v>
      </c>
      <c r="T4" s="79">
        <f>SUM(J4:S4)</f>
        <v>75</v>
      </c>
      <c r="U4" s="80">
        <f>T4+T5+T6+T7</f>
        <v>345</v>
      </c>
    </row>
    <row r="5" spans="1:21" ht="15">
      <c r="A5" s="131"/>
      <c r="B5" s="68" t="s">
        <v>87</v>
      </c>
      <c r="C5" s="132"/>
      <c r="D5" s="5"/>
      <c r="E5" s="133"/>
      <c r="F5" s="37"/>
      <c r="G5" s="37"/>
      <c r="H5" s="37"/>
      <c r="I5" s="37"/>
      <c r="J5" s="3">
        <v>10</v>
      </c>
      <c r="K5" s="28">
        <v>9</v>
      </c>
      <c r="L5" s="4">
        <v>9</v>
      </c>
      <c r="M5" s="4">
        <v>9</v>
      </c>
      <c r="N5" s="34">
        <v>8</v>
      </c>
      <c r="O5" s="4">
        <v>8</v>
      </c>
      <c r="P5" s="4">
        <v>8</v>
      </c>
      <c r="Q5" s="4">
        <v>8</v>
      </c>
      <c r="R5" s="4">
        <v>8</v>
      </c>
      <c r="S5" s="4">
        <v>7</v>
      </c>
      <c r="T5" s="4">
        <f>SUM(J5:S5)</f>
        <v>84</v>
      </c>
      <c r="U5" s="134"/>
    </row>
    <row r="6" spans="1:21" ht="15">
      <c r="A6" s="131"/>
      <c r="B6" s="68" t="s">
        <v>88</v>
      </c>
      <c r="C6" s="135"/>
      <c r="D6" s="26"/>
      <c r="E6" s="22">
        <v>10</v>
      </c>
      <c r="F6" s="23">
        <v>9</v>
      </c>
      <c r="G6" s="4">
        <v>9</v>
      </c>
      <c r="H6" s="4">
        <v>9</v>
      </c>
      <c r="I6" s="4">
        <v>8</v>
      </c>
      <c r="J6" s="3">
        <v>10</v>
      </c>
      <c r="K6" s="3">
        <v>10</v>
      </c>
      <c r="L6" s="35">
        <v>10</v>
      </c>
      <c r="M6" s="4">
        <v>10</v>
      </c>
      <c r="N6" s="4">
        <v>10</v>
      </c>
      <c r="O6" s="4">
        <v>9</v>
      </c>
      <c r="P6" s="4">
        <v>9</v>
      </c>
      <c r="Q6" s="4">
        <v>9</v>
      </c>
      <c r="R6" s="4">
        <v>9</v>
      </c>
      <c r="S6" s="4">
        <v>9</v>
      </c>
      <c r="T6" s="4">
        <f>SUM(J6:S6)</f>
        <v>95</v>
      </c>
      <c r="U6" s="134"/>
    </row>
    <row r="7" spans="1:21" ht="15.75" thickBot="1">
      <c r="A7" s="136"/>
      <c r="B7" s="68" t="s">
        <v>88</v>
      </c>
      <c r="C7" s="137"/>
      <c r="D7" s="91"/>
      <c r="E7" s="138"/>
      <c r="F7" s="92"/>
      <c r="G7" s="92"/>
      <c r="H7" s="92"/>
      <c r="I7" s="92"/>
      <c r="J7" s="139">
        <v>10</v>
      </c>
      <c r="K7" s="83">
        <v>10</v>
      </c>
      <c r="L7" s="83">
        <v>10</v>
      </c>
      <c r="M7" s="83">
        <v>10</v>
      </c>
      <c r="N7" s="83">
        <v>9</v>
      </c>
      <c r="O7" s="83">
        <v>9</v>
      </c>
      <c r="P7" s="83">
        <v>9</v>
      </c>
      <c r="Q7" s="83">
        <v>9</v>
      </c>
      <c r="R7" s="83">
        <v>8</v>
      </c>
      <c r="S7" s="83">
        <v>7</v>
      </c>
      <c r="T7" s="83">
        <f>SUM(J7:S7)</f>
        <v>91</v>
      </c>
      <c r="U7" s="140"/>
    </row>
    <row r="8" spans="1:21" ht="15">
      <c r="A8" s="141">
        <v>2</v>
      </c>
      <c r="B8" s="68" t="s">
        <v>87</v>
      </c>
      <c r="C8" s="79" t="s">
        <v>9</v>
      </c>
      <c r="D8" s="78" t="s">
        <v>34</v>
      </c>
      <c r="E8" s="79">
        <v>10</v>
      </c>
      <c r="F8" s="79">
        <v>9</v>
      </c>
      <c r="G8" s="79">
        <v>8</v>
      </c>
      <c r="H8" s="79">
        <v>6</v>
      </c>
      <c r="I8" s="79">
        <v>6</v>
      </c>
      <c r="J8" s="130">
        <v>10</v>
      </c>
      <c r="K8" s="79">
        <v>9</v>
      </c>
      <c r="L8" s="79">
        <v>9</v>
      </c>
      <c r="M8" s="79">
        <v>9</v>
      </c>
      <c r="N8" s="79">
        <v>9</v>
      </c>
      <c r="O8" s="79">
        <v>9</v>
      </c>
      <c r="P8" s="79">
        <v>8</v>
      </c>
      <c r="Q8" s="79">
        <v>8</v>
      </c>
      <c r="R8" s="79">
        <v>8</v>
      </c>
      <c r="S8" s="79">
        <v>8</v>
      </c>
      <c r="T8" s="79">
        <f aca="true" t="shared" si="0" ref="T8:T19">SUM(J8:S8)</f>
        <v>87</v>
      </c>
      <c r="U8" s="80">
        <f>T8+T9+T10+T11</f>
        <v>341</v>
      </c>
    </row>
    <row r="9" spans="1:21" ht="15">
      <c r="A9" s="131"/>
      <c r="B9" s="68" t="s">
        <v>87</v>
      </c>
      <c r="C9" s="132"/>
      <c r="D9" s="5"/>
      <c r="E9" s="133"/>
      <c r="F9" s="37"/>
      <c r="G9" s="37"/>
      <c r="H9" s="37"/>
      <c r="I9" s="37"/>
      <c r="J9" s="3">
        <v>10</v>
      </c>
      <c r="K9" s="28">
        <v>10</v>
      </c>
      <c r="L9" s="4">
        <v>9</v>
      </c>
      <c r="M9" s="4">
        <v>9</v>
      </c>
      <c r="N9" s="34">
        <v>8</v>
      </c>
      <c r="O9" s="4">
        <v>8</v>
      </c>
      <c r="P9" s="4">
        <v>8</v>
      </c>
      <c r="Q9" s="4">
        <v>8</v>
      </c>
      <c r="R9" s="4">
        <v>0</v>
      </c>
      <c r="S9" s="4">
        <v>0</v>
      </c>
      <c r="T9" s="4">
        <f t="shared" si="0"/>
        <v>70</v>
      </c>
      <c r="U9" s="134"/>
    </row>
    <row r="10" spans="1:21" ht="15">
      <c r="A10" s="131"/>
      <c r="B10" s="68" t="s">
        <v>88</v>
      </c>
      <c r="C10" s="135"/>
      <c r="D10" s="26"/>
      <c r="E10" s="22">
        <v>9</v>
      </c>
      <c r="F10" s="23">
        <v>9</v>
      </c>
      <c r="G10" s="4">
        <v>9</v>
      </c>
      <c r="H10" s="4">
        <v>9</v>
      </c>
      <c r="I10" s="4">
        <v>8</v>
      </c>
      <c r="J10" s="3">
        <v>10</v>
      </c>
      <c r="K10" s="3">
        <v>10</v>
      </c>
      <c r="L10" s="4">
        <v>10</v>
      </c>
      <c r="M10" s="4">
        <v>10</v>
      </c>
      <c r="N10" s="4">
        <v>10</v>
      </c>
      <c r="O10" s="4">
        <v>9</v>
      </c>
      <c r="P10" s="4">
        <v>9</v>
      </c>
      <c r="Q10" s="4">
        <v>9</v>
      </c>
      <c r="R10" s="4">
        <v>9</v>
      </c>
      <c r="S10" s="4">
        <v>9</v>
      </c>
      <c r="T10" s="4">
        <f t="shared" si="0"/>
        <v>95</v>
      </c>
      <c r="U10" s="134"/>
    </row>
    <row r="11" spans="1:21" ht="15.75" thickBot="1">
      <c r="A11" s="131"/>
      <c r="B11" s="68" t="s">
        <v>88</v>
      </c>
      <c r="C11" s="137"/>
      <c r="D11" s="91"/>
      <c r="E11" s="138"/>
      <c r="F11" s="92"/>
      <c r="G11" s="92"/>
      <c r="H11" s="92"/>
      <c r="I11" s="92"/>
      <c r="J11" s="139">
        <v>10</v>
      </c>
      <c r="K11" s="83">
        <v>10</v>
      </c>
      <c r="L11" s="83">
        <v>10</v>
      </c>
      <c r="M11" s="83">
        <v>9</v>
      </c>
      <c r="N11" s="83">
        <v>9</v>
      </c>
      <c r="O11" s="83">
        <v>9</v>
      </c>
      <c r="P11" s="83">
        <v>8</v>
      </c>
      <c r="Q11" s="83">
        <v>8</v>
      </c>
      <c r="R11" s="83">
        <v>8</v>
      </c>
      <c r="S11" s="83">
        <v>8</v>
      </c>
      <c r="T11" s="83">
        <f t="shared" si="0"/>
        <v>89</v>
      </c>
      <c r="U11" s="140"/>
    </row>
    <row r="12" spans="1:21" ht="15">
      <c r="A12" s="141">
        <v>3</v>
      </c>
      <c r="B12" s="68" t="s">
        <v>87</v>
      </c>
      <c r="C12" s="79" t="s">
        <v>21</v>
      </c>
      <c r="D12" s="78" t="s">
        <v>34</v>
      </c>
      <c r="E12" s="79">
        <v>9</v>
      </c>
      <c r="F12" s="79">
        <v>9</v>
      </c>
      <c r="G12" s="79">
        <v>9</v>
      </c>
      <c r="H12" s="79">
        <v>8</v>
      </c>
      <c r="I12" s="79">
        <v>7</v>
      </c>
      <c r="J12" s="130">
        <v>10</v>
      </c>
      <c r="K12" s="79">
        <v>9</v>
      </c>
      <c r="L12" s="79">
        <v>9</v>
      </c>
      <c r="M12" s="79">
        <v>8</v>
      </c>
      <c r="N12" s="79">
        <v>8</v>
      </c>
      <c r="O12" s="79">
        <v>8</v>
      </c>
      <c r="P12" s="79">
        <v>8</v>
      </c>
      <c r="Q12" s="79">
        <v>8</v>
      </c>
      <c r="R12" s="79">
        <v>7</v>
      </c>
      <c r="S12" s="79">
        <v>0</v>
      </c>
      <c r="T12" s="79">
        <f t="shared" si="0"/>
        <v>75</v>
      </c>
      <c r="U12" s="80">
        <f>T12+T13+T14+T15</f>
        <v>332</v>
      </c>
    </row>
    <row r="13" spans="1:21" ht="15">
      <c r="A13" s="131"/>
      <c r="B13" s="68" t="s">
        <v>87</v>
      </c>
      <c r="C13" s="132"/>
      <c r="D13" s="5"/>
      <c r="E13" s="133"/>
      <c r="F13" s="37"/>
      <c r="G13" s="37"/>
      <c r="H13" s="37"/>
      <c r="I13" s="37"/>
      <c r="J13" s="28">
        <v>10</v>
      </c>
      <c r="K13" s="28">
        <v>10</v>
      </c>
      <c r="L13" s="4">
        <v>10</v>
      </c>
      <c r="M13" s="4">
        <v>9</v>
      </c>
      <c r="N13" s="34">
        <v>9</v>
      </c>
      <c r="O13" s="4">
        <v>9</v>
      </c>
      <c r="P13" s="4">
        <v>9</v>
      </c>
      <c r="Q13" s="4">
        <v>8</v>
      </c>
      <c r="R13" s="4">
        <v>8</v>
      </c>
      <c r="S13" s="4">
        <v>0</v>
      </c>
      <c r="T13" s="4">
        <f t="shared" si="0"/>
        <v>82</v>
      </c>
      <c r="U13" s="134"/>
    </row>
    <row r="14" spans="1:21" ht="15">
      <c r="A14" s="131"/>
      <c r="B14" s="68" t="s">
        <v>88</v>
      </c>
      <c r="C14" s="135"/>
      <c r="D14" s="26"/>
      <c r="E14" s="22"/>
      <c r="F14" s="23"/>
      <c r="G14" s="4"/>
      <c r="H14" s="4"/>
      <c r="I14" s="4"/>
      <c r="J14" s="3">
        <v>10</v>
      </c>
      <c r="K14" s="28">
        <v>10</v>
      </c>
      <c r="L14" s="4">
        <v>10</v>
      </c>
      <c r="M14" s="4">
        <v>9</v>
      </c>
      <c r="N14" s="4">
        <v>9</v>
      </c>
      <c r="O14" s="4">
        <v>9</v>
      </c>
      <c r="P14" s="4">
        <v>9</v>
      </c>
      <c r="Q14" s="4">
        <v>8</v>
      </c>
      <c r="R14" s="4">
        <v>7</v>
      </c>
      <c r="S14" s="4">
        <v>7</v>
      </c>
      <c r="T14" s="4">
        <f t="shared" si="0"/>
        <v>88</v>
      </c>
      <c r="U14" s="134"/>
    </row>
    <row r="15" spans="1:21" ht="15.75" thickBot="1">
      <c r="A15" s="136"/>
      <c r="B15" s="68" t="s">
        <v>88</v>
      </c>
      <c r="C15" s="137"/>
      <c r="D15" s="91"/>
      <c r="E15" s="138"/>
      <c r="F15" s="92"/>
      <c r="G15" s="92"/>
      <c r="H15" s="92"/>
      <c r="I15" s="92"/>
      <c r="J15" s="139">
        <v>10</v>
      </c>
      <c r="K15" s="83">
        <v>10</v>
      </c>
      <c r="L15" s="83">
        <v>10</v>
      </c>
      <c r="M15" s="83">
        <v>9</v>
      </c>
      <c r="N15" s="83">
        <v>9</v>
      </c>
      <c r="O15" s="83">
        <v>9</v>
      </c>
      <c r="P15" s="83">
        <v>8</v>
      </c>
      <c r="Q15" s="83">
        <v>8</v>
      </c>
      <c r="R15" s="83">
        <v>7</v>
      </c>
      <c r="S15" s="83">
        <v>7</v>
      </c>
      <c r="T15" s="83">
        <f t="shared" si="0"/>
        <v>87</v>
      </c>
      <c r="U15" s="140"/>
    </row>
    <row r="16" spans="1:21" ht="15">
      <c r="A16" s="141">
        <v>4</v>
      </c>
      <c r="B16" s="68" t="s">
        <v>87</v>
      </c>
      <c r="C16" s="79" t="s">
        <v>29</v>
      </c>
      <c r="D16" s="78" t="s">
        <v>34</v>
      </c>
      <c r="E16" s="79">
        <v>10</v>
      </c>
      <c r="F16" s="79">
        <v>9</v>
      </c>
      <c r="G16" s="79">
        <v>8</v>
      </c>
      <c r="H16" s="79">
        <v>7</v>
      </c>
      <c r="I16" s="79">
        <v>6</v>
      </c>
      <c r="J16" s="97">
        <v>10</v>
      </c>
      <c r="K16" s="79">
        <v>10</v>
      </c>
      <c r="L16" s="79">
        <v>10</v>
      </c>
      <c r="M16" s="79">
        <v>10</v>
      </c>
      <c r="N16" s="79">
        <v>10</v>
      </c>
      <c r="O16" s="79">
        <v>9</v>
      </c>
      <c r="P16" s="79">
        <v>9</v>
      </c>
      <c r="Q16" s="79">
        <v>9</v>
      </c>
      <c r="R16" s="79">
        <v>8</v>
      </c>
      <c r="S16" s="79">
        <v>7</v>
      </c>
      <c r="T16" s="79">
        <f t="shared" si="0"/>
        <v>92</v>
      </c>
      <c r="U16" s="80">
        <f>T16+T17+T18+T19</f>
        <v>329</v>
      </c>
    </row>
    <row r="17" spans="1:21" ht="15">
      <c r="A17" s="131"/>
      <c r="B17" s="68" t="s">
        <v>87</v>
      </c>
      <c r="C17" s="132"/>
      <c r="D17" s="5"/>
      <c r="E17" s="133"/>
      <c r="F17" s="37"/>
      <c r="G17" s="37"/>
      <c r="H17" s="37"/>
      <c r="I17" s="37"/>
      <c r="J17" s="28">
        <v>10</v>
      </c>
      <c r="K17" s="28">
        <v>9</v>
      </c>
      <c r="L17" s="4">
        <v>8</v>
      </c>
      <c r="M17" s="4">
        <v>8</v>
      </c>
      <c r="N17" s="34">
        <v>8</v>
      </c>
      <c r="O17" s="4">
        <v>8</v>
      </c>
      <c r="P17" s="4">
        <v>8</v>
      </c>
      <c r="Q17" s="4">
        <v>8</v>
      </c>
      <c r="R17" s="4">
        <v>8</v>
      </c>
      <c r="S17" s="4">
        <v>7</v>
      </c>
      <c r="T17" s="4">
        <f t="shared" si="0"/>
        <v>82</v>
      </c>
      <c r="U17" s="134"/>
    </row>
    <row r="18" spans="1:21" ht="15">
      <c r="A18" s="131"/>
      <c r="B18" s="68" t="s">
        <v>88</v>
      </c>
      <c r="C18" s="135"/>
      <c r="D18" s="26"/>
      <c r="E18" s="22">
        <v>9</v>
      </c>
      <c r="F18" s="23">
        <v>8</v>
      </c>
      <c r="G18" s="4">
        <v>7</v>
      </c>
      <c r="H18" s="4">
        <v>6</v>
      </c>
      <c r="I18" s="4">
        <v>0</v>
      </c>
      <c r="J18" s="3">
        <v>10</v>
      </c>
      <c r="K18" s="28">
        <v>9</v>
      </c>
      <c r="L18" s="4">
        <v>9</v>
      </c>
      <c r="M18" s="4">
        <v>8</v>
      </c>
      <c r="N18" s="4">
        <v>8</v>
      </c>
      <c r="O18" s="4">
        <v>8</v>
      </c>
      <c r="P18" s="4">
        <v>7</v>
      </c>
      <c r="Q18" s="4">
        <v>7</v>
      </c>
      <c r="R18" s="4">
        <v>7</v>
      </c>
      <c r="S18" s="4">
        <v>7</v>
      </c>
      <c r="T18" s="4">
        <f t="shared" si="0"/>
        <v>80</v>
      </c>
      <c r="U18" s="134"/>
    </row>
    <row r="19" spans="1:21" ht="15.75" thickBot="1">
      <c r="A19" s="136"/>
      <c r="B19" s="68" t="s">
        <v>88</v>
      </c>
      <c r="C19" s="137"/>
      <c r="D19" s="91"/>
      <c r="E19" s="138"/>
      <c r="F19" s="92"/>
      <c r="G19" s="92"/>
      <c r="H19" s="92"/>
      <c r="I19" s="92"/>
      <c r="J19" s="139">
        <v>10</v>
      </c>
      <c r="K19" s="83">
        <v>9</v>
      </c>
      <c r="L19" s="83">
        <v>9</v>
      </c>
      <c r="M19" s="83">
        <v>9</v>
      </c>
      <c r="N19" s="83">
        <v>8</v>
      </c>
      <c r="O19" s="83">
        <v>8</v>
      </c>
      <c r="P19" s="83">
        <v>8</v>
      </c>
      <c r="Q19" s="83">
        <v>7</v>
      </c>
      <c r="R19" s="83">
        <v>7</v>
      </c>
      <c r="S19" s="83">
        <v>0</v>
      </c>
      <c r="T19" s="83">
        <f t="shared" si="0"/>
        <v>75</v>
      </c>
      <c r="U19" s="140"/>
    </row>
    <row r="20" spans="1:21" ht="15">
      <c r="A20" s="141">
        <v>5</v>
      </c>
      <c r="B20" s="68" t="s">
        <v>87</v>
      </c>
      <c r="C20" s="79" t="s">
        <v>24</v>
      </c>
      <c r="D20" s="78" t="s">
        <v>34</v>
      </c>
      <c r="E20" s="97">
        <v>10</v>
      </c>
      <c r="F20" s="97">
        <v>10</v>
      </c>
      <c r="G20" s="79">
        <v>9</v>
      </c>
      <c r="H20" s="79">
        <v>8</v>
      </c>
      <c r="I20" s="79">
        <v>7</v>
      </c>
      <c r="J20" s="97">
        <v>10</v>
      </c>
      <c r="K20" s="79">
        <v>9</v>
      </c>
      <c r="L20" s="79">
        <v>9</v>
      </c>
      <c r="M20" s="79">
        <v>9</v>
      </c>
      <c r="N20" s="79">
        <v>9</v>
      </c>
      <c r="O20" s="79">
        <v>9</v>
      </c>
      <c r="P20" s="79">
        <v>8</v>
      </c>
      <c r="Q20" s="79">
        <v>8</v>
      </c>
      <c r="R20" s="79">
        <v>7</v>
      </c>
      <c r="S20" s="79">
        <v>7</v>
      </c>
      <c r="T20" s="79">
        <f>SUM(J20:S20)</f>
        <v>85</v>
      </c>
      <c r="U20" s="80">
        <f>T20+T21+T22+T23</f>
        <v>311</v>
      </c>
    </row>
    <row r="21" spans="1:21" ht="15">
      <c r="A21" s="131"/>
      <c r="B21" s="68" t="s">
        <v>87</v>
      </c>
      <c r="C21" s="132"/>
      <c r="D21" s="5"/>
      <c r="E21" s="133"/>
      <c r="F21" s="37"/>
      <c r="G21" s="37"/>
      <c r="H21" s="37"/>
      <c r="I21" s="37"/>
      <c r="J21" s="28">
        <v>10</v>
      </c>
      <c r="K21" s="28">
        <v>9</v>
      </c>
      <c r="L21" s="4">
        <v>9</v>
      </c>
      <c r="M21" s="4">
        <v>8</v>
      </c>
      <c r="N21" s="34">
        <v>8</v>
      </c>
      <c r="O21" s="4">
        <v>8</v>
      </c>
      <c r="P21" s="4">
        <v>7</v>
      </c>
      <c r="Q21" s="4">
        <v>6</v>
      </c>
      <c r="R21" s="4">
        <v>6</v>
      </c>
      <c r="S21" s="4">
        <v>6</v>
      </c>
      <c r="T21" s="4">
        <f>SUM(J21:S21)</f>
        <v>77</v>
      </c>
      <c r="U21" s="134"/>
    </row>
    <row r="22" spans="1:21" ht="15">
      <c r="A22" s="131"/>
      <c r="B22" s="68" t="s">
        <v>88</v>
      </c>
      <c r="C22" s="135"/>
      <c r="D22" s="26"/>
      <c r="E22" s="22">
        <v>10</v>
      </c>
      <c r="F22" s="23">
        <v>8</v>
      </c>
      <c r="G22" s="4">
        <v>7</v>
      </c>
      <c r="H22" s="4">
        <v>6</v>
      </c>
      <c r="I22" s="4">
        <v>6</v>
      </c>
      <c r="J22" s="28">
        <v>10</v>
      </c>
      <c r="K22" s="28">
        <v>10</v>
      </c>
      <c r="L22" s="4">
        <v>9</v>
      </c>
      <c r="M22" s="4">
        <v>8</v>
      </c>
      <c r="N22" s="4">
        <v>8</v>
      </c>
      <c r="O22" s="4">
        <v>8</v>
      </c>
      <c r="P22" s="4">
        <v>7</v>
      </c>
      <c r="Q22" s="4">
        <v>6</v>
      </c>
      <c r="R22" s="4">
        <v>6</v>
      </c>
      <c r="S22" s="4">
        <v>6</v>
      </c>
      <c r="T22" s="4">
        <f>SUM(J22:S22)</f>
        <v>78</v>
      </c>
      <c r="U22" s="134"/>
    </row>
    <row r="23" spans="1:21" ht="15.75" thickBot="1">
      <c r="A23" s="136"/>
      <c r="B23" s="142" t="s">
        <v>88</v>
      </c>
      <c r="C23" s="137"/>
      <c r="D23" s="91"/>
      <c r="E23" s="138"/>
      <c r="F23" s="92"/>
      <c r="G23" s="92"/>
      <c r="H23" s="92"/>
      <c r="I23" s="92"/>
      <c r="J23" s="99">
        <v>9</v>
      </c>
      <c r="K23" s="83">
        <v>8</v>
      </c>
      <c r="L23" s="83">
        <v>8</v>
      </c>
      <c r="M23" s="83">
        <v>8</v>
      </c>
      <c r="N23" s="83">
        <v>8</v>
      </c>
      <c r="O23" s="83">
        <v>6</v>
      </c>
      <c r="P23" s="83">
        <v>6</v>
      </c>
      <c r="Q23" s="83">
        <v>6</v>
      </c>
      <c r="R23" s="83">
        <v>6</v>
      </c>
      <c r="S23" s="83">
        <v>6</v>
      </c>
      <c r="T23" s="83">
        <f>SUM(J23:S23)</f>
        <v>71</v>
      </c>
      <c r="U23" s="140"/>
    </row>
    <row r="24" ht="15.75" thickBot="1"/>
    <row r="25" spans="3:15" ht="18.75">
      <c r="C25" s="2" t="s">
        <v>12</v>
      </c>
      <c r="E25" s="59" t="s">
        <v>89</v>
      </c>
      <c r="F25" s="48"/>
      <c r="G25" s="48"/>
      <c r="H25" s="48"/>
      <c r="I25" s="48"/>
      <c r="J25" s="48"/>
      <c r="K25" s="48"/>
      <c r="L25" s="49"/>
      <c r="M25" s="8" t="s">
        <v>6</v>
      </c>
      <c r="O25" s="20" t="s">
        <v>60</v>
      </c>
    </row>
    <row r="26" spans="3:17" ht="15.75">
      <c r="C26" s="20" t="s">
        <v>9</v>
      </c>
      <c r="D26" s="20"/>
      <c r="E26" s="60" t="s">
        <v>84</v>
      </c>
      <c r="F26" s="52">
        <v>1</v>
      </c>
      <c r="G26" s="52" t="s">
        <v>55</v>
      </c>
      <c r="H26" s="52" t="s">
        <v>58</v>
      </c>
      <c r="I26" s="52"/>
      <c r="J26" s="52"/>
      <c r="K26" s="52"/>
      <c r="L26" s="53"/>
      <c r="O26" s="102" t="s">
        <v>90</v>
      </c>
      <c r="P26" s="102"/>
      <c r="Q26" s="102"/>
    </row>
    <row r="27" spans="5:12" ht="15">
      <c r="E27" s="60" t="s">
        <v>91</v>
      </c>
      <c r="F27" s="52"/>
      <c r="G27" s="52"/>
      <c r="H27" s="52"/>
      <c r="I27" s="52"/>
      <c r="J27" s="52"/>
      <c r="K27" s="52"/>
      <c r="L27" s="53"/>
    </row>
    <row r="28" spans="5:12" ht="15.75" thickBot="1">
      <c r="E28" s="61"/>
      <c r="F28" s="56"/>
      <c r="G28" s="56"/>
      <c r="H28" s="56"/>
      <c r="I28" s="56"/>
      <c r="J28" s="56"/>
      <c r="K28" s="56"/>
      <c r="L28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2">
      <selection activeCell="B27" sqref="B27"/>
    </sheetView>
  </sheetViews>
  <sheetFormatPr defaultColWidth="9.140625" defaultRowHeight="15"/>
  <cols>
    <col min="1" max="1" width="11.421875" style="0" customWidth="1"/>
    <col min="2" max="2" width="26.00390625" style="0" customWidth="1"/>
    <col min="3" max="3" width="24.8515625" style="0" customWidth="1"/>
    <col min="4" max="18" width="4.7109375" style="0" customWidth="1"/>
  </cols>
  <sheetData>
    <row r="1" spans="2:20" ht="48">
      <c r="B1" s="62" t="s">
        <v>0</v>
      </c>
      <c r="I1" s="21" t="s">
        <v>56</v>
      </c>
      <c r="S1" s="143">
        <v>41739</v>
      </c>
      <c r="T1" s="19"/>
    </row>
    <row r="2" spans="2:20" ht="21">
      <c r="B2" s="31"/>
      <c r="I2" s="9"/>
      <c r="S2" s="1"/>
      <c r="T2" s="7"/>
    </row>
    <row r="3" spans="1:20" ht="15">
      <c r="A3" s="3" t="s">
        <v>10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6" t="s">
        <v>3</v>
      </c>
      <c r="T3" s="3" t="s">
        <v>4</v>
      </c>
    </row>
    <row r="4" spans="1:20" ht="15">
      <c r="A4" s="66">
        <v>1</v>
      </c>
      <c r="B4" s="144" t="s">
        <v>9</v>
      </c>
      <c r="C4" s="4" t="s">
        <v>34</v>
      </c>
      <c r="D4" s="35">
        <v>10</v>
      </c>
      <c r="E4" s="35">
        <v>10</v>
      </c>
      <c r="F4" s="4">
        <v>10</v>
      </c>
      <c r="G4" s="4">
        <v>10</v>
      </c>
      <c r="H4" s="4">
        <v>9</v>
      </c>
      <c r="I4" s="3">
        <v>10</v>
      </c>
      <c r="J4" s="3">
        <v>10</v>
      </c>
      <c r="K4" s="4">
        <v>10</v>
      </c>
      <c r="L4" s="4">
        <v>10</v>
      </c>
      <c r="M4" s="4">
        <v>10</v>
      </c>
      <c r="N4" s="4">
        <v>10</v>
      </c>
      <c r="O4" s="4">
        <v>10</v>
      </c>
      <c r="P4" s="4">
        <v>9</v>
      </c>
      <c r="Q4" s="4">
        <v>9</v>
      </c>
      <c r="R4" s="4">
        <v>9</v>
      </c>
      <c r="S4" s="4">
        <f aca="true" t="shared" si="0" ref="S4:S16">SUM(I4:R4)</f>
        <v>97</v>
      </c>
      <c r="T4" s="145">
        <v>97</v>
      </c>
    </row>
    <row r="5" spans="1:20" ht="15">
      <c r="A5" s="67"/>
      <c r="B5" s="146"/>
      <c r="C5" s="147"/>
      <c r="D5" s="148"/>
      <c r="E5" s="148"/>
      <c r="F5" s="148"/>
      <c r="G5" s="148"/>
      <c r="H5" s="148"/>
      <c r="I5" s="35">
        <v>10</v>
      </c>
      <c r="J5" s="35">
        <v>10</v>
      </c>
      <c r="K5" s="4">
        <v>10</v>
      </c>
      <c r="L5" s="4">
        <v>10</v>
      </c>
      <c r="M5" s="4">
        <v>9</v>
      </c>
      <c r="N5" s="4">
        <v>9</v>
      </c>
      <c r="O5" s="4">
        <v>9</v>
      </c>
      <c r="P5" s="4">
        <v>9</v>
      </c>
      <c r="Q5" s="4">
        <v>9</v>
      </c>
      <c r="R5" s="4">
        <v>9</v>
      </c>
      <c r="S5" s="4">
        <f t="shared" si="0"/>
        <v>94</v>
      </c>
      <c r="T5" s="149"/>
    </row>
    <row r="6" spans="1:20" ht="15">
      <c r="A6" s="66">
        <v>2</v>
      </c>
      <c r="B6" s="4" t="s">
        <v>31</v>
      </c>
      <c r="C6" s="4" t="s">
        <v>34</v>
      </c>
      <c r="D6" s="4">
        <v>10</v>
      </c>
      <c r="E6" s="4">
        <v>10</v>
      </c>
      <c r="F6" s="4">
        <v>9</v>
      </c>
      <c r="G6" s="4">
        <v>9</v>
      </c>
      <c r="H6" s="4">
        <v>9</v>
      </c>
      <c r="I6" s="23">
        <v>10</v>
      </c>
      <c r="J6" s="4">
        <v>10</v>
      </c>
      <c r="K6" s="4">
        <v>10</v>
      </c>
      <c r="L6" s="4">
        <v>9</v>
      </c>
      <c r="M6" s="4">
        <v>9</v>
      </c>
      <c r="N6" s="4">
        <v>9</v>
      </c>
      <c r="O6" s="4">
        <v>8</v>
      </c>
      <c r="P6" s="4">
        <v>8</v>
      </c>
      <c r="Q6" s="4">
        <v>8</v>
      </c>
      <c r="R6" s="4">
        <v>8</v>
      </c>
      <c r="S6" s="4">
        <f t="shared" si="0"/>
        <v>89</v>
      </c>
      <c r="T6" s="145">
        <v>94</v>
      </c>
    </row>
    <row r="7" spans="1:20" ht="15">
      <c r="A7" s="67"/>
      <c r="B7" s="146"/>
      <c r="C7" s="147"/>
      <c r="D7" s="148"/>
      <c r="E7" s="148"/>
      <c r="F7" s="148"/>
      <c r="G7" s="148"/>
      <c r="H7" s="148"/>
      <c r="I7" s="3">
        <v>10</v>
      </c>
      <c r="J7" s="3">
        <v>10</v>
      </c>
      <c r="K7" s="4">
        <v>10</v>
      </c>
      <c r="L7" s="4">
        <v>10</v>
      </c>
      <c r="M7" s="34">
        <v>10</v>
      </c>
      <c r="N7" s="4">
        <v>9</v>
      </c>
      <c r="O7" s="4">
        <v>9</v>
      </c>
      <c r="P7" s="4">
        <v>9</v>
      </c>
      <c r="Q7" s="4">
        <v>9</v>
      </c>
      <c r="R7" s="4">
        <v>8</v>
      </c>
      <c r="S7" s="4">
        <f t="shared" si="0"/>
        <v>94</v>
      </c>
      <c r="T7" s="149"/>
    </row>
    <row r="8" spans="1:20" ht="15">
      <c r="A8" s="66">
        <v>3</v>
      </c>
      <c r="B8" s="144" t="s">
        <v>82</v>
      </c>
      <c r="C8" s="4" t="s">
        <v>37</v>
      </c>
      <c r="D8" s="35">
        <v>10</v>
      </c>
      <c r="E8" s="4">
        <v>10</v>
      </c>
      <c r="F8" s="4">
        <v>10</v>
      </c>
      <c r="G8" s="4">
        <v>10</v>
      </c>
      <c r="H8" s="4">
        <v>9</v>
      </c>
      <c r="I8" s="3">
        <v>10</v>
      </c>
      <c r="J8" s="3">
        <v>10</v>
      </c>
      <c r="K8" s="28">
        <v>10</v>
      </c>
      <c r="L8" s="28">
        <v>10</v>
      </c>
      <c r="M8" s="28">
        <v>9</v>
      </c>
      <c r="N8" s="28">
        <v>8</v>
      </c>
      <c r="O8" s="28">
        <v>8</v>
      </c>
      <c r="P8" s="28">
        <v>8</v>
      </c>
      <c r="Q8" s="28">
        <v>8</v>
      </c>
      <c r="R8" s="28">
        <v>7</v>
      </c>
      <c r="S8" s="4">
        <f t="shared" si="0"/>
        <v>88</v>
      </c>
      <c r="T8" s="150">
        <v>88</v>
      </c>
    </row>
    <row r="9" spans="1:20" ht="15">
      <c r="A9" s="67"/>
      <c r="B9" s="147"/>
      <c r="C9" s="147"/>
      <c r="D9" s="148"/>
      <c r="E9" s="148"/>
      <c r="F9" s="148"/>
      <c r="G9" s="148"/>
      <c r="H9" s="148"/>
      <c r="I9" s="3">
        <v>10</v>
      </c>
      <c r="J9" s="3">
        <v>10</v>
      </c>
      <c r="K9" s="28">
        <v>10</v>
      </c>
      <c r="L9" s="4">
        <v>9</v>
      </c>
      <c r="M9" s="4">
        <v>9</v>
      </c>
      <c r="N9" s="4">
        <v>9</v>
      </c>
      <c r="O9" s="4">
        <v>8</v>
      </c>
      <c r="P9" s="4">
        <v>8</v>
      </c>
      <c r="Q9" s="4">
        <v>8</v>
      </c>
      <c r="R9" s="4">
        <v>7</v>
      </c>
      <c r="S9" s="4">
        <f t="shared" si="0"/>
        <v>88</v>
      </c>
      <c r="T9" s="149"/>
    </row>
    <row r="10" spans="1:20" ht="15">
      <c r="A10" s="66">
        <v>4</v>
      </c>
      <c r="B10" s="144" t="s">
        <v>21</v>
      </c>
      <c r="C10" s="4" t="s">
        <v>34</v>
      </c>
      <c r="D10" s="4">
        <v>10</v>
      </c>
      <c r="E10" s="4">
        <v>7</v>
      </c>
      <c r="F10" s="4">
        <v>7</v>
      </c>
      <c r="G10" s="4">
        <v>7</v>
      </c>
      <c r="H10" s="4">
        <v>6</v>
      </c>
      <c r="I10" s="28">
        <v>10</v>
      </c>
      <c r="J10" s="28">
        <v>9</v>
      </c>
      <c r="K10" s="28">
        <v>8</v>
      </c>
      <c r="L10" s="28">
        <v>8</v>
      </c>
      <c r="M10" s="28">
        <v>8</v>
      </c>
      <c r="N10" s="28">
        <v>8</v>
      </c>
      <c r="O10" s="28">
        <v>7</v>
      </c>
      <c r="P10" s="28">
        <v>6</v>
      </c>
      <c r="Q10" s="28">
        <v>6</v>
      </c>
      <c r="R10" s="28">
        <v>5</v>
      </c>
      <c r="S10" s="4">
        <f t="shared" si="0"/>
        <v>75</v>
      </c>
      <c r="T10" s="145">
        <v>86</v>
      </c>
    </row>
    <row r="11" spans="1:20" ht="15">
      <c r="A11" s="67"/>
      <c r="B11" s="146"/>
      <c r="C11" s="147"/>
      <c r="D11" s="148"/>
      <c r="E11" s="148"/>
      <c r="F11" s="148"/>
      <c r="G11" s="148"/>
      <c r="H11" s="148"/>
      <c r="I11" s="3">
        <v>10</v>
      </c>
      <c r="J11" s="23">
        <v>10</v>
      </c>
      <c r="K11" s="4">
        <v>10</v>
      </c>
      <c r="L11" s="4">
        <v>9</v>
      </c>
      <c r="M11" s="4">
        <v>9</v>
      </c>
      <c r="N11" s="4">
        <v>9</v>
      </c>
      <c r="O11" s="4">
        <v>9</v>
      </c>
      <c r="P11" s="4">
        <v>9</v>
      </c>
      <c r="Q11" s="4">
        <v>7</v>
      </c>
      <c r="R11" s="4">
        <v>4</v>
      </c>
      <c r="S11" s="4">
        <f t="shared" si="0"/>
        <v>86</v>
      </c>
      <c r="T11" s="149"/>
    </row>
    <row r="12" spans="1:20" ht="15">
      <c r="A12" s="66">
        <v>5</v>
      </c>
      <c r="B12" s="144" t="s">
        <v>11</v>
      </c>
      <c r="C12" s="4" t="s">
        <v>37</v>
      </c>
      <c r="D12" s="23">
        <v>10</v>
      </c>
      <c r="E12" s="4">
        <v>8</v>
      </c>
      <c r="F12" s="4">
        <v>8</v>
      </c>
      <c r="G12" s="4">
        <v>5</v>
      </c>
      <c r="H12" s="4">
        <v>4</v>
      </c>
      <c r="I12" s="23">
        <v>10</v>
      </c>
      <c r="J12" s="4">
        <v>10</v>
      </c>
      <c r="K12" s="4">
        <v>9</v>
      </c>
      <c r="L12" s="4">
        <v>9</v>
      </c>
      <c r="M12" s="4">
        <v>8</v>
      </c>
      <c r="N12" s="4">
        <v>8</v>
      </c>
      <c r="O12" s="4">
        <v>8</v>
      </c>
      <c r="P12" s="4">
        <v>8</v>
      </c>
      <c r="Q12" s="4">
        <v>8</v>
      </c>
      <c r="R12" s="4">
        <v>6</v>
      </c>
      <c r="S12" s="4">
        <f t="shared" si="0"/>
        <v>84</v>
      </c>
      <c r="T12" s="145">
        <v>84</v>
      </c>
    </row>
    <row r="13" spans="1:20" ht="15">
      <c r="A13" s="67"/>
      <c r="B13" s="147"/>
      <c r="C13" s="147"/>
      <c r="D13" s="148"/>
      <c r="E13" s="148"/>
      <c r="F13" s="148"/>
      <c r="G13" s="148"/>
      <c r="H13" s="148"/>
      <c r="I13" s="35">
        <v>10</v>
      </c>
      <c r="J13" s="4">
        <v>9</v>
      </c>
      <c r="K13" s="4">
        <v>8</v>
      </c>
      <c r="L13" s="4">
        <v>8</v>
      </c>
      <c r="M13" s="4">
        <v>8</v>
      </c>
      <c r="N13" s="4">
        <v>8</v>
      </c>
      <c r="O13" s="4">
        <v>7</v>
      </c>
      <c r="P13" s="4">
        <v>6</v>
      </c>
      <c r="Q13" s="4">
        <v>6</v>
      </c>
      <c r="R13" s="4">
        <v>5</v>
      </c>
      <c r="S13" s="4">
        <f t="shared" si="0"/>
        <v>75</v>
      </c>
      <c r="T13" s="149"/>
    </row>
    <row r="14" spans="1:20" ht="15">
      <c r="A14" s="66">
        <v>6</v>
      </c>
      <c r="B14" s="144" t="s">
        <v>24</v>
      </c>
      <c r="C14" s="4" t="s">
        <v>34</v>
      </c>
      <c r="D14" s="4">
        <v>9</v>
      </c>
      <c r="E14" s="4">
        <v>9</v>
      </c>
      <c r="F14" s="4">
        <v>9</v>
      </c>
      <c r="G14" s="4">
        <v>8</v>
      </c>
      <c r="H14" s="4">
        <v>7</v>
      </c>
      <c r="I14" s="23">
        <v>10</v>
      </c>
      <c r="J14" s="23">
        <v>9</v>
      </c>
      <c r="K14" s="4">
        <v>9</v>
      </c>
      <c r="L14" s="4">
        <v>9</v>
      </c>
      <c r="M14" s="4">
        <v>8</v>
      </c>
      <c r="N14" s="4">
        <v>8</v>
      </c>
      <c r="O14" s="4">
        <v>7</v>
      </c>
      <c r="P14" s="4">
        <v>7</v>
      </c>
      <c r="Q14" s="4">
        <v>6</v>
      </c>
      <c r="R14" s="4">
        <v>6</v>
      </c>
      <c r="S14" s="4">
        <f t="shared" si="0"/>
        <v>79</v>
      </c>
      <c r="T14" s="145">
        <v>79</v>
      </c>
    </row>
    <row r="15" spans="1:20" ht="15">
      <c r="A15" s="67"/>
      <c r="B15" s="147"/>
      <c r="C15" s="147"/>
      <c r="D15" s="148"/>
      <c r="E15" s="148"/>
      <c r="F15" s="148"/>
      <c r="G15" s="148"/>
      <c r="H15" s="148"/>
      <c r="I15" s="28">
        <v>9</v>
      </c>
      <c r="J15" s="28">
        <v>8</v>
      </c>
      <c r="K15" s="4">
        <v>7</v>
      </c>
      <c r="L15" s="4">
        <v>6</v>
      </c>
      <c r="M15" s="34">
        <v>5</v>
      </c>
      <c r="N15" s="4">
        <v>5</v>
      </c>
      <c r="O15" s="4">
        <v>4</v>
      </c>
      <c r="P15" s="4">
        <v>4</v>
      </c>
      <c r="Q15" s="4">
        <v>4</v>
      </c>
      <c r="R15" s="4">
        <v>0</v>
      </c>
      <c r="S15" s="4">
        <f t="shared" si="0"/>
        <v>52</v>
      </c>
      <c r="T15" s="149"/>
    </row>
    <row r="16" spans="1:20" ht="15">
      <c r="A16" s="43">
        <v>7</v>
      </c>
      <c r="B16" s="144" t="s">
        <v>29</v>
      </c>
      <c r="C16" s="4" t="s">
        <v>34</v>
      </c>
      <c r="D16" s="4">
        <v>8</v>
      </c>
      <c r="E16" s="4">
        <v>5</v>
      </c>
      <c r="F16" s="4">
        <v>4</v>
      </c>
      <c r="G16" s="4" t="s">
        <v>93</v>
      </c>
      <c r="H16" s="4" t="s">
        <v>93</v>
      </c>
      <c r="I16" s="4">
        <v>10</v>
      </c>
      <c r="J16" s="4">
        <v>9</v>
      </c>
      <c r="K16" s="4">
        <v>9</v>
      </c>
      <c r="L16" s="4">
        <v>8</v>
      </c>
      <c r="M16" s="4">
        <v>8</v>
      </c>
      <c r="N16" s="4">
        <v>6</v>
      </c>
      <c r="O16" s="4">
        <v>6</v>
      </c>
      <c r="P16" s="4">
        <v>6</v>
      </c>
      <c r="Q16" s="4">
        <v>4</v>
      </c>
      <c r="R16" s="4">
        <f>-P18</f>
        <v>-4</v>
      </c>
      <c r="S16" s="4">
        <f t="shared" si="0"/>
        <v>62</v>
      </c>
      <c r="T16" s="145">
        <v>64</v>
      </c>
    </row>
    <row r="17" spans="1:20" ht="15">
      <c r="A17" s="44"/>
      <c r="B17" s="147"/>
      <c r="C17" s="147"/>
      <c r="D17" s="148"/>
      <c r="E17" s="148"/>
      <c r="F17" s="148"/>
      <c r="G17" s="148"/>
      <c r="H17" s="148"/>
      <c r="I17" s="3">
        <v>10</v>
      </c>
      <c r="J17" s="28">
        <v>10</v>
      </c>
      <c r="K17" s="4">
        <v>10</v>
      </c>
      <c r="L17" s="4">
        <v>9</v>
      </c>
      <c r="M17" s="4">
        <v>8</v>
      </c>
      <c r="N17" s="4">
        <v>7</v>
      </c>
      <c r="O17" s="4">
        <v>7</v>
      </c>
      <c r="P17" s="4">
        <v>3</v>
      </c>
      <c r="Q17" s="4">
        <v>0</v>
      </c>
      <c r="R17" s="4">
        <v>0</v>
      </c>
      <c r="S17" s="4">
        <f aca="true" t="shared" si="1" ref="S17:S23">SUM(I17:R17)</f>
        <v>64</v>
      </c>
      <c r="T17" s="149"/>
    </row>
    <row r="18" spans="1:20" ht="15">
      <c r="A18" s="43">
        <v>8</v>
      </c>
      <c r="B18" s="144" t="s">
        <v>33</v>
      </c>
      <c r="C18" s="4" t="s">
        <v>34</v>
      </c>
      <c r="D18" s="23">
        <v>5</v>
      </c>
      <c r="E18" s="23" t="s">
        <v>93</v>
      </c>
      <c r="F18" s="4" t="s">
        <v>93</v>
      </c>
      <c r="G18" s="4" t="s">
        <v>93</v>
      </c>
      <c r="H18" s="4" t="s">
        <v>93</v>
      </c>
      <c r="I18" s="23">
        <v>9</v>
      </c>
      <c r="J18" s="6">
        <v>9</v>
      </c>
      <c r="K18" s="6">
        <v>8</v>
      </c>
      <c r="L18" s="6">
        <v>8</v>
      </c>
      <c r="M18" s="6">
        <v>6</v>
      </c>
      <c r="N18" s="6">
        <v>5</v>
      </c>
      <c r="O18" s="6">
        <v>5</v>
      </c>
      <c r="P18" s="6">
        <v>4</v>
      </c>
      <c r="Q18" s="6">
        <v>4</v>
      </c>
      <c r="R18" s="6">
        <v>4</v>
      </c>
      <c r="S18" s="6">
        <f t="shared" si="1"/>
        <v>62</v>
      </c>
      <c r="T18" s="145">
        <v>62</v>
      </c>
    </row>
    <row r="19" spans="1:20" ht="15">
      <c r="A19" s="44"/>
      <c r="B19" s="146"/>
      <c r="C19" s="147"/>
      <c r="D19" s="148"/>
      <c r="E19" s="148"/>
      <c r="F19" s="148"/>
      <c r="G19" s="148"/>
      <c r="H19" s="148"/>
      <c r="I19" s="4">
        <v>9</v>
      </c>
      <c r="J19" s="4">
        <v>7</v>
      </c>
      <c r="K19" s="4">
        <v>5</v>
      </c>
      <c r="L19" s="4" t="s">
        <v>93</v>
      </c>
      <c r="M19" s="4" t="s">
        <v>93</v>
      </c>
      <c r="N19" s="4" t="s">
        <v>93</v>
      </c>
      <c r="O19" s="4" t="s">
        <v>93</v>
      </c>
      <c r="P19" s="4" t="s">
        <v>93</v>
      </c>
      <c r="Q19" s="4" t="s">
        <v>93</v>
      </c>
      <c r="R19" s="4" t="s">
        <v>93</v>
      </c>
      <c r="S19" s="4">
        <f t="shared" si="1"/>
        <v>21</v>
      </c>
      <c r="T19" s="149"/>
    </row>
    <row r="20" spans="1:20" ht="15">
      <c r="A20" s="43"/>
      <c r="B20" s="14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>
        <f t="shared" si="1"/>
        <v>0</v>
      </c>
      <c r="T20" s="104"/>
    </row>
    <row r="21" spans="1:20" ht="15">
      <c r="A21" s="44"/>
      <c r="B21" s="147"/>
      <c r="C21" s="147"/>
      <c r="D21" s="148"/>
      <c r="E21" s="148"/>
      <c r="F21" s="148"/>
      <c r="G21" s="148"/>
      <c r="H21" s="148"/>
      <c r="I21" s="4"/>
      <c r="J21" s="4"/>
      <c r="K21" s="4"/>
      <c r="L21" s="4"/>
      <c r="M21" s="4"/>
      <c r="N21" s="4"/>
      <c r="O21" s="4"/>
      <c r="P21" s="4"/>
      <c r="Q21" s="4"/>
      <c r="R21" s="4"/>
      <c r="S21" s="4">
        <f t="shared" si="1"/>
        <v>0</v>
      </c>
      <c r="T21" s="151"/>
    </row>
    <row r="22" spans="1:20" ht="15">
      <c r="A22" s="43"/>
      <c r="B22" s="152"/>
      <c r="C22" s="4"/>
      <c r="D22" s="23"/>
      <c r="E22" s="23"/>
      <c r="F22" s="4"/>
      <c r="G22" s="4"/>
      <c r="H22" s="4"/>
      <c r="I22" s="23"/>
      <c r="J22" s="4"/>
      <c r="K22" s="4"/>
      <c r="L22" s="4"/>
      <c r="M22" s="4"/>
      <c r="N22" s="4"/>
      <c r="O22" s="4"/>
      <c r="P22" s="4"/>
      <c r="Q22" s="4"/>
      <c r="R22" s="4"/>
      <c r="S22" s="4">
        <f t="shared" si="1"/>
        <v>0</v>
      </c>
      <c r="T22" s="104"/>
    </row>
    <row r="23" spans="1:20" ht="15">
      <c r="A23" s="44"/>
      <c r="B23" s="153"/>
      <c r="C23" s="147"/>
      <c r="D23" s="148"/>
      <c r="E23" s="148"/>
      <c r="F23" s="148"/>
      <c r="G23" s="148"/>
      <c r="H23" s="148"/>
      <c r="I23" s="4"/>
      <c r="J23" s="4"/>
      <c r="K23" s="4"/>
      <c r="L23" s="4"/>
      <c r="M23" s="4"/>
      <c r="N23" s="4"/>
      <c r="O23" s="4"/>
      <c r="P23" s="4"/>
      <c r="Q23" s="4"/>
      <c r="R23" s="4"/>
      <c r="S23" s="4">
        <f t="shared" si="1"/>
        <v>0</v>
      </c>
      <c r="T23" s="151"/>
    </row>
    <row r="24" ht="15.75" thickBot="1"/>
    <row r="25" spans="2:14" ht="18.75">
      <c r="B25" s="2" t="s">
        <v>12</v>
      </c>
      <c r="D25" s="59" t="s">
        <v>57</v>
      </c>
      <c r="E25" s="48"/>
      <c r="F25" s="48"/>
      <c r="G25" s="48"/>
      <c r="H25" s="48"/>
      <c r="I25" s="48"/>
      <c r="J25" s="48"/>
      <c r="K25" s="49"/>
      <c r="L25" s="8" t="s">
        <v>6</v>
      </c>
      <c r="N25" s="20" t="s">
        <v>60</v>
      </c>
    </row>
    <row r="26" spans="2:11" ht="15.75">
      <c r="B26" s="20" t="s">
        <v>11</v>
      </c>
      <c r="C26" s="20"/>
      <c r="D26" s="60" t="s">
        <v>84</v>
      </c>
      <c r="E26" s="52">
        <v>6</v>
      </c>
      <c r="F26" s="52" t="s">
        <v>55</v>
      </c>
      <c r="G26" s="52" t="s">
        <v>94</v>
      </c>
      <c r="H26" s="52"/>
      <c r="I26" s="52"/>
      <c r="J26" s="52"/>
      <c r="K26" s="53"/>
    </row>
    <row r="27" spans="2:11" ht="15.75">
      <c r="B27" s="58" t="s">
        <v>9</v>
      </c>
      <c r="D27" s="60" t="s">
        <v>75</v>
      </c>
      <c r="E27" s="52"/>
      <c r="F27" s="52"/>
      <c r="G27" s="52"/>
      <c r="H27" s="52"/>
      <c r="I27" s="52"/>
      <c r="J27" s="52"/>
      <c r="K27" s="53"/>
    </row>
    <row r="28" spans="4:11" ht="15.75" thickBot="1">
      <c r="D28" s="61"/>
      <c r="E28" s="56"/>
      <c r="F28" s="56"/>
      <c r="G28" s="56"/>
      <c r="H28" s="56"/>
      <c r="I28" s="56"/>
      <c r="J28" s="56"/>
      <c r="K28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8"/>
  <sheetViews>
    <sheetView zoomScalePageLayoutView="0" workbookViewId="0" topLeftCell="A1">
      <selection activeCell="C1" sqref="C1"/>
    </sheetView>
  </sheetViews>
  <sheetFormatPr defaultColWidth="9.140625" defaultRowHeight="15"/>
  <cols>
    <col min="3" max="3" width="29.421875" style="0" customWidth="1"/>
    <col min="4" max="4" width="22.421875" style="0" customWidth="1"/>
    <col min="5" max="19" width="4.7109375" style="0" customWidth="1"/>
    <col min="20" max="20" width="12.7109375" style="0" bestFit="1" customWidth="1"/>
  </cols>
  <sheetData>
    <row r="1" spans="3:20" ht="70.5" customHeight="1">
      <c r="C1" s="2" t="s">
        <v>0</v>
      </c>
      <c r="J1" s="21" t="s">
        <v>92</v>
      </c>
      <c r="T1" s="19">
        <v>41742</v>
      </c>
    </row>
    <row r="2" spans="10:20" ht="21">
      <c r="J2" s="9"/>
      <c r="T2" s="1"/>
    </row>
    <row r="3" spans="1:20" ht="15.75" thickBot="1">
      <c r="A3" s="83" t="s">
        <v>10</v>
      </c>
      <c r="B3" s="156" t="s">
        <v>85</v>
      </c>
      <c r="C3" s="70" t="s">
        <v>1</v>
      </c>
      <c r="D3" s="70" t="s">
        <v>2</v>
      </c>
      <c r="E3" s="71" t="s">
        <v>7</v>
      </c>
      <c r="F3" s="72"/>
      <c r="G3" s="72"/>
      <c r="H3" s="72"/>
      <c r="I3" s="73"/>
      <c r="J3" s="72" t="s">
        <v>8</v>
      </c>
      <c r="K3" s="74"/>
      <c r="L3" s="74"/>
      <c r="M3" s="74"/>
      <c r="N3" s="74"/>
      <c r="O3" s="74"/>
      <c r="P3" s="74"/>
      <c r="Q3" s="74"/>
      <c r="R3" s="74"/>
      <c r="S3" s="75"/>
      <c r="T3" s="76" t="s">
        <v>3</v>
      </c>
    </row>
    <row r="4" spans="1:20" ht="15">
      <c r="A4" s="131">
        <v>1</v>
      </c>
      <c r="B4" s="155" t="s">
        <v>87</v>
      </c>
      <c r="C4" s="79" t="s">
        <v>9</v>
      </c>
      <c r="D4" s="78" t="s">
        <v>34</v>
      </c>
      <c r="E4" s="79">
        <v>9</v>
      </c>
      <c r="F4" s="79">
        <v>9</v>
      </c>
      <c r="G4" s="79">
        <v>8</v>
      </c>
      <c r="H4" s="79">
        <v>8</v>
      </c>
      <c r="I4" s="79">
        <v>7</v>
      </c>
      <c r="J4" s="97">
        <v>10</v>
      </c>
      <c r="K4" s="79">
        <v>10</v>
      </c>
      <c r="L4" s="79">
        <v>9</v>
      </c>
      <c r="M4" s="79">
        <v>9</v>
      </c>
      <c r="N4" s="79">
        <v>9</v>
      </c>
      <c r="O4" s="79">
        <v>8</v>
      </c>
      <c r="P4" s="79">
        <v>8</v>
      </c>
      <c r="Q4" s="79">
        <v>8</v>
      </c>
      <c r="R4" s="79">
        <v>8</v>
      </c>
      <c r="S4" s="79">
        <v>7</v>
      </c>
      <c r="T4" s="79">
        <f aca="true" t="shared" si="0" ref="T4:T23">SUM(J4:S4)</f>
        <v>86</v>
      </c>
    </row>
    <row r="5" spans="1:20" ht="15">
      <c r="A5" s="131"/>
      <c r="B5" s="68" t="s">
        <v>87</v>
      </c>
      <c r="C5" s="132"/>
      <c r="D5" s="5"/>
      <c r="E5" s="133"/>
      <c r="F5" s="37"/>
      <c r="G5" s="37"/>
      <c r="H5" s="37"/>
      <c r="I5" s="37"/>
      <c r="J5" s="3">
        <v>10</v>
      </c>
      <c r="K5" s="28">
        <v>10</v>
      </c>
      <c r="L5" s="4">
        <v>10</v>
      </c>
      <c r="M5" s="4">
        <v>10</v>
      </c>
      <c r="N5" s="34">
        <v>10</v>
      </c>
      <c r="O5" s="4">
        <v>10</v>
      </c>
      <c r="P5" s="4">
        <v>9</v>
      </c>
      <c r="Q5" s="4">
        <v>9</v>
      </c>
      <c r="R5" s="4">
        <v>8</v>
      </c>
      <c r="S5" s="4">
        <v>8</v>
      </c>
      <c r="T5" s="4">
        <f t="shared" si="0"/>
        <v>94</v>
      </c>
    </row>
    <row r="6" spans="1:20" ht="15">
      <c r="A6" s="131"/>
      <c r="B6" s="68" t="s">
        <v>88</v>
      </c>
      <c r="C6" s="135"/>
      <c r="D6" s="26"/>
      <c r="E6" s="22">
        <v>9</v>
      </c>
      <c r="F6" s="23">
        <v>9</v>
      </c>
      <c r="G6" s="4">
        <v>9</v>
      </c>
      <c r="H6" s="4">
        <v>9</v>
      </c>
      <c r="I6" s="4">
        <v>9</v>
      </c>
      <c r="J6" s="28">
        <v>10</v>
      </c>
      <c r="K6" s="28">
        <v>10</v>
      </c>
      <c r="L6" s="4">
        <v>10</v>
      </c>
      <c r="M6" s="4">
        <v>9</v>
      </c>
      <c r="N6" s="4">
        <v>9</v>
      </c>
      <c r="O6" s="4">
        <v>9</v>
      </c>
      <c r="P6" s="4">
        <v>9</v>
      </c>
      <c r="Q6" s="4">
        <v>9</v>
      </c>
      <c r="R6" s="4">
        <v>8</v>
      </c>
      <c r="S6" s="4">
        <v>8</v>
      </c>
      <c r="T6" s="4">
        <f t="shared" si="0"/>
        <v>91</v>
      </c>
    </row>
    <row r="7" spans="1:20" ht="15.75" thickBot="1">
      <c r="A7" s="131"/>
      <c r="B7" s="68" t="s">
        <v>88</v>
      </c>
      <c r="C7" s="137"/>
      <c r="D7" s="91"/>
      <c r="E7" s="138"/>
      <c r="F7" s="92"/>
      <c r="G7" s="92"/>
      <c r="H7" s="92"/>
      <c r="I7" s="92"/>
      <c r="J7" s="139">
        <v>10</v>
      </c>
      <c r="K7" s="139">
        <v>10</v>
      </c>
      <c r="L7" s="4">
        <v>10</v>
      </c>
      <c r="M7" s="4">
        <v>9</v>
      </c>
      <c r="N7" s="4">
        <v>9</v>
      </c>
      <c r="O7" s="4">
        <v>9</v>
      </c>
      <c r="P7" s="4">
        <v>9</v>
      </c>
      <c r="Q7" s="4">
        <v>9</v>
      </c>
      <c r="R7" s="4">
        <v>8</v>
      </c>
      <c r="S7" s="4">
        <v>8</v>
      </c>
      <c r="T7" s="83">
        <f t="shared" si="0"/>
        <v>91</v>
      </c>
    </row>
    <row r="8" spans="1:20" ht="18.75">
      <c r="A8" s="129">
        <v>2</v>
      </c>
      <c r="B8" s="68" t="s">
        <v>87</v>
      </c>
      <c r="C8" s="79" t="s">
        <v>31</v>
      </c>
      <c r="D8" s="78" t="s">
        <v>34</v>
      </c>
      <c r="E8" s="79">
        <v>10</v>
      </c>
      <c r="F8" s="79">
        <v>9</v>
      </c>
      <c r="G8" s="79">
        <v>9</v>
      </c>
      <c r="H8" s="79">
        <v>6</v>
      </c>
      <c r="I8" s="79" t="s">
        <v>93</v>
      </c>
      <c r="J8" s="130">
        <v>10</v>
      </c>
      <c r="K8" s="79">
        <v>9</v>
      </c>
      <c r="L8" s="79">
        <v>9</v>
      </c>
      <c r="M8" s="79">
        <v>9</v>
      </c>
      <c r="N8" s="79">
        <v>8</v>
      </c>
      <c r="O8" s="79">
        <v>8</v>
      </c>
      <c r="P8" s="79">
        <v>8</v>
      </c>
      <c r="Q8" s="79">
        <v>7</v>
      </c>
      <c r="R8" s="79">
        <v>7</v>
      </c>
      <c r="S8" s="79">
        <v>6</v>
      </c>
      <c r="T8" s="79">
        <f>SUM(J8:S8)</f>
        <v>81</v>
      </c>
    </row>
    <row r="9" spans="1:20" ht="15">
      <c r="A9" s="131"/>
      <c r="B9" s="68" t="s">
        <v>87</v>
      </c>
      <c r="C9" s="132"/>
      <c r="D9" s="5"/>
      <c r="E9" s="133"/>
      <c r="F9" s="37"/>
      <c r="G9" s="37"/>
      <c r="H9" s="37"/>
      <c r="I9" s="37"/>
      <c r="J9" s="3">
        <v>10</v>
      </c>
      <c r="K9" s="28">
        <v>10</v>
      </c>
      <c r="L9" s="4">
        <v>9</v>
      </c>
      <c r="M9" s="4">
        <v>9</v>
      </c>
      <c r="N9" s="34">
        <v>9</v>
      </c>
      <c r="O9" s="4">
        <v>8</v>
      </c>
      <c r="P9" s="4">
        <v>8</v>
      </c>
      <c r="Q9" s="4">
        <v>8</v>
      </c>
      <c r="R9" s="4">
        <v>8</v>
      </c>
      <c r="S9" s="4">
        <v>8</v>
      </c>
      <c r="T9" s="4">
        <f>SUM(J9:S9)</f>
        <v>87</v>
      </c>
    </row>
    <row r="10" spans="1:20" ht="15">
      <c r="A10" s="131"/>
      <c r="B10" s="68" t="s">
        <v>88</v>
      </c>
      <c r="C10" s="135"/>
      <c r="D10" s="26"/>
      <c r="E10" s="22">
        <v>10</v>
      </c>
      <c r="F10" s="23">
        <v>9</v>
      </c>
      <c r="G10" s="4">
        <v>9</v>
      </c>
      <c r="H10" s="4">
        <v>9</v>
      </c>
      <c r="I10" s="4">
        <v>8</v>
      </c>
      <c r="J10" s="3">
        <v>10</v>
      </c>
      <c r="K10" s="3">
        <v>10</v>
      </c>
      <c r="L10" s="35">
        <v>10</v>
      </c>
      <c r="M10" s="4">
        <v>10</v>
      </c>
      <c r="N10" s="4">
        <v>9</v>
      </c>
      <c r="O10" s="4">
        <v>9</v>
      </c>
      <c r="P10" s="4">
        <v>9</v>
      </c>
      <c r="Q10" s="4">
        <v>9</v>
      </c>
      <c r="R10" s="4">
        <v>8</v>
      </c>
      <c r="S10" s="4">
        <v>8</v>
      </c>
      <c r="T10" s="4">
        <f>SUM(J10:S10)</f>
        <v>92</v>
      </c>
    </row>
    <row r="11" spans="1:20" ht="15.75" thickBot="1">
      <c r="A11" s="136"/>
      <c r="B11" s="68" t="s">
        <v>88</v>
      </c>
      <c r="C11" s="137"/>
      <c r="D11" s="91"/>
      <c r="E11" s="138"/>
      <c r="F11" s="92"/>
      <c r="G11" s="92"/>
      <c r="H11" s="92"/>
      <c r="I11" s="92"/>
      <c r="J11" s="139">
        <v>10</v>
      </c>
      <c r="K11" s="139">
        <v>10</v>
      </c>
      <c r="L11" s="83">
        <v>10</v>
      </c>
      <c r="M11" s="83">
        <v>10</v>
      </c>
      <c r="N11" s="83">
        <v>10</v>
      </c>
      <c r="O11" s="83">
        <v>10</v>
      </c>
      <c r="P11" s="83">
        <v>10</v>
      </c>
      <c r="Q11" s="83">
        <v>9</v>
      </c>
      <c r="R11" s="83">
        <v>9</v>
      </c>
      <c r="S11" s="83">
        <v>9</v>
      </c>
      <c r="T11" s="83">
        <f>SUM(J11:S11)</f>
        <v>97</v>
      </c>
    </row>
    <row r="12" spans="1:20" ht="15">
      <c r="A12" s="141">
        <v>3</v>
      </c>
      <c r="B12" s="68" t="s">
        <v>87</v>
      </c>
      <c r="C12" s="79" t="s">
        <v>24</v>
      </c>
      <c r="D12" s="78" t="s">
        <v>34</v>
      </c>
      <c r="E12" s="97">
        <v>10</v>
      </c>
      <c r="F12" s="130">
        <v>10</v>
      </c>
      <c r="G12" s="79">
        <v>10</v>
      </c>
      <c r="H12" s="79">
        <v>9</v>
      </c>
      <c r="I12" s="79">
        <v>7</v>
      </c>
      <c r="J12" s="130">
        <v>9</v>
      </c>
      <c r="K12" s="79">
        <v>9</v>
      </c>
      <c r="L12" s="79">
        <v>8</v>
      </c>
      <c r="M12" s="79">
        <v>8</v>
      </c>
      <c r="N12" s="79">
        <v>8</v>
      </c>
      <c r="O12" s="79">
        <v>8</v>
      </c>
      <c r="P12" s="79">
        <v>7</v>
      </c>
      <c r="Q12" s="79">
        <v>7</v>
      </c>
      <c r="R12" s="79">
        <v>7</v>
      </c>
      <c r="S12" s="79">
        <v>6</v>
      </c>
      <c r="T12" s="79">
        <f t="shared" si="0"/>
        <v>77</v>
      </c>
    </row>
    <row r="13" spans="1:20" ht="15">
      <c r="A13" s="131"/>
      <c r="B13" s="68" t="s">
        <v>87</v>
      </c>
      <c r="C13" s="132"/>
      <c r="D13" s="5"/>
      <c r="E13" s="133"/>
      <c r="F13" s="37"/>
      <c r="G13" s="37"/>
      <c r="H13" s="37"/>
      <c r="I13" s="37"/>
      <c r="J13" s="28">
        <v>10</v>
      </c>
      <c r="K13" s="28">
        <v>10</v>
      </c>
      <c r="L13" s="4">
        <v>9</v>
      </c>
      <c r="M13" s="4">
        <v>9</v>
      </c>
      <c r="N13" s="34">
        <v>8</v>
      </c>
      <c r="O13" s="4">
        <v>8</v>
      </c>
      <c r="P13" s="4">
        <v>8</v>
      </c>
      <c r="Q13" s="4">
        <v>8</v>
      </c>
      <c r="R13" s="4">
        <v>8</v>
      </c>
      <c r="S13" s="4">
        <v>7</v>
      </c>
      <c r="T13" s="4">
        <f t="shared" si="0"/>
        <v>85</v>
      </c>
    </row>
    <row r="14" spans="1:20" ht="15">
      <c r="A14" s="131"/>
      <c r="B14" s="68" t="s">
        <v>88</v>
      </c>
      <c r="C14" s="135"/>
      <c r="D14" s="26"/>
      <c r="E14" s="22">
        <v>9</v>
      </c>
      <c r="F14" s="23">
        <v>9</v>
      </c>
      <c r="G14" s="4">
        <v>8</v>
      </c>
      <c r="H14" s="4">
        <v>7</v>
      </c>
      <c r="I14" s="4">
        <v>7</v>
      </c>
      <c r="J14" s="28">
        <v>10</v>
      </c>
      <c r="K14" s="28">
        <v>10</v>
      </c>
      <c r="L14" s="4">
        <v>10</v>
      </c>
      <c r="M14" s="4">
        <v>9</v>
      </c>
      <c r="N14" s="4">
        <v>9</v>
      </c>
      <c r="O14" s="4">
        <v>9</v>
      </c>
      <c r="P14" s="4">
        <v>8</v>
      </c>
      <c r="Q14" s="4">
        <v>7</v>
      </c>
      <c r="R14" s="4">
        <v>7</v>
      </c>
      <c r="S14" s="4">
        <v>7</v>
      </c>
      <c r="T14" s="4">
        <f t="shared" si="0"/>
        <v>86</v>
      </c>
    </row>
    <row r="15" spans="1:20" ht="15.75" thickBot="1">
      <c r="A15" s="131"/>
      <c r="B15" s="68" t="s">
        <v>88</v>
      </c>
      <c r="C15" s="137"/>
      <c r="D15" s="91"/>
      <c r="E15" s="138"/>
      <c r="F15" s="92"/>
      <c r="G15" s="92"/>
      <c r="H15" s="92"/>
      <c r="I15" s="92"/>
      <c r="J15" s="139">
        <v>10</v>
      </c>
      <c r="K15" s="139">
        <v>10</v>
      </c>
      <c r="L15" s="83">
        <v>9</v>
      </c>
      <c r="M15" s="83">
        <v>9</v>
      </c>
      <c r="N15" s="83">
        <v>9</v>
      </c>
      <c r="O15" s="83">
        <v>8</v>
      </c>
      <c r="P15" s="83">
        <v>8</v>
      </c>
      <c r="Q15" s="83">
        <v>8</v>
      </c>
      <c r="R15" s="83">
        <v>8</v>
      </c>
      <c r="S15" s="83">
        <v>7</v>
      </c>
      <c r="T15" s="83">
        <f t="shared" si="0"/>
        <v>86</v>
      </c>
    </row>
    <row r="16" spans="1:20" ht="15">
      <c r="A16" s="141">
        <v>4</v>
      </c>
      <c r="B16" s="68" t="s">
        <v>87</v>
      </c>
      <c r="C16" s="79" t="s">
        <v>21</v>
      </c>
      <c r="D16" s="78" t="s">
        <v>34</v>
      </c>
      <c r="E16" s="79">
        <v>6</v>
      </c>
      <c r="F16" s="79" t="s">
        <v>93</v>
      </c>
      <c r="G16" s="79" t="s">
        <v>93</v>
      </c>
      <c r="H16" s="79" t="s">
        <v>93</v>
      </c>
      <c r="I16" s="79" t="s">
        <v>93</v>
      </c>
      <c r="J16" s="130">
        <v>8</v>
      </c>
      <c r="K16" s="79">
        <v>7</v>
      </c>
      <c r="L16" s="79">
        <v>7</v>
      </c>
      <c r="M16" s="79">
        <v>6</v>
      </c>
      <c r="N16" s="79">
        <v>6</v>
      </c>
      <c r="O16" s="79">
        <v>6</v>
      </c>
      <c r="P16" s="79">
        <v>0</v>
      </c>
      <c r="Q16" s="79">
        <v>0</v>
      </c>
      <c r="R16" s="79">
        <v>0</v>
      </c>
      <c r="S16" s="79">
        <v>0</v>
      </c>
      <c r="T16" s="79">
        <f t="shared" si="0"/>
        <v>40</v>
      </c>
    </row>
    <row r="17" spans="1:20" ht="15">
      <c r="A17" s="131"/>
      <c r="B17" s="68" t="s">
        <v>87</v>
      </c>
      <c r="C17" s="132"/>
      <c r="D17" s="5"/>
      <c r="E17" s="133"/>
      <c r="F17" s="37"/>
      <c r="G17" s="37"/>
      <c r="H17" s="37"/>
      <c r="I17" s="37"/>
      <c r="J17" s="3">
        <v>10</v>
      </c>
      <c r="K17" s="28">
        <v>10</v>
      </c>
      <c r="L17" s="4">
        <v>10</v>
      </c>
      <c r="M17" s="4">
        <v>10</v>
      </c>
      <c r="N17" s="34">
        <v>9</v>
      </c>
      <c r="O17" s="4">
        <v>9</v>
      </c>
      <c r="P17" s="4">
        <v>8</v>
      </c>
      <c r="Q17" s="4">
        <v>8</v>
      </c>
      <c r="R17" s="4">
        <v>7</v>
      </c>
      <c r="S17" s="4">
        <v>6</v>
      </c>
      <c r="T17" s="4">
        <f t="shared" si="0"/>
        <v>87</v>
      </c>
    </row>
    <row r="18" spans="1:20" ht="15">
      <c r="A18" s="131"/>
      <c r="B18" s="68" t="s">
        <v>88</v>
      </c>
      <c r="C18" s="135"/>
      <c r="D18" s="26"/>
      <c r="E18" s="22">
        <v>10</v>
      </c>
      <c r="F18" s="23">
        <v>10</v>
      </c>
      <c r="G18" s="4">
        <v>9</v>
      </c>
      <c r="H18" s="4">
        <v>9</v>
      </c>
      <c r="I18" s="4">
        <v>9</v>
      </c>
      <c r="J18" s="3">
        <v>10</v>
      </c>
      <c r="K18" s="28">
        <v>10</v>
      </c>
      <c r="L18" s="4">
        <v>10</v>
      </c>
      <c r="M18" s="4">
        <v>9</v>
      </c>
      <c r="N18" s="4">
        <v>9</v>
      </c>
      <c r="O18" s="4">
        <v>9</v>
      </c>
      <c r="P18" s="4">
        <v>9</v>
      </c>
      <c r="Q18" s="4">
        <v>8</v>
      </c>
      <c r="R18" s="4">
        <v>8</v>
      </c>
      <c r="S18" s="4">
        <v>6</v>
      </c>
      <c r="T18" s="4">
        <f t="shared" si="0"/>
        <v>88</v>
      </c>
    </row>
    <row r="19" spans="1:20" ht="15.75" thickBot="1">
      <c r="A19" s="136"/>
      <c r="B19" s="68" t="s">
        <v>88</v>
      </c>
      <c r="C19" s="137"/>
      <c r="D19" s="91"/>
      <c r="E19" s="138"/>
      <c r="F19" s="92"/>
      <c r="G19" s="92"/>
      <c r="H19" s="92"/>
      <c r="I19" s="92"/>
      <c r="J19" s="139">
        <v>10</v>
      </c>
      <c r="K19" s="83">
        <v>10</v>
      </c>
      <c r="L19" s="83">
        <v>10</v>
      </c>
      <c r="M19" s="83">
        <v>10</v>
      </c>
      <c r="N19" s="83">
        <v>10</v>
      </c>
      <c r="O19" s="83">
        <v>9</v>
      </c>
      <c r="P19" s="83">
        <v>9</v>
      </c>
      <c r="Q19" s="83">
        <v>8</v>
      </c>
      <c r="R19" s="83">
        <v>8</v>
      </c>
      <c r="S19" s="83">
        <v>8</v>
      </c>
      <c r="T19" s="83">
        <f t="shared" si="0"/>
        <v>92</v>
      </c>
    </row>
    <row r="20" spans="1:20" ht="15">
      <c r="A20" s="141"/>
      <c r="B20" s="68" t="s">
        <v>87</v>
      </c>
      <c r="C20" s="79"/>
      <c r="D20" s="78"/>
      <c r="E20" s="79"/>
      <c r="F20" s="79"/>
      <c r="G20" s="79"/>
      <c r="H20" s="79"/>
      <c r="I20" s="79"/>
      <c r="J20" s="97"/>
      <c r="K20" s="79"/>
      <c r="L20" s="79"/>
      <c r="M20" s="79"/>
      <c r="N20" s="79"/>
      <c r="O20" s="79"/>
      <c r="P20" s="79"/>
      <c r="Q20" s="79"/>
      <c r="R20" s="79"/>
      <c r="S20" s="79"/>
      <c r="T20" s="79">
        <f t="shared" si="0"/>
        <v>0</v>
      </c>
    </row>
    <row r="21" spans="1:20" ht="15">
      <c r="A21" s="131"/>
      <c r="B21" s="68" t="s">
        <v>87</v>
      </c>
      <c r="C21" s="132"/>
      <c r="D21" s="5"/>
      <c r="E21" s="133"/>
      <c r="F21" s="37"/>
      <c r="G21" s="37"/>
      <c r="H21" s="37"/>
      <c r="I21" s="37"/>
      <c r="J21" s="28"/>
      <c r="K21" s="28"/>
      <c r="L21" s="4"/>
      <c r="M21" s="4"/>
      <c r="N21" s="34"/>
      <c r="O21" s="4"/>
      <c r="P21" s="4"/>
      <c r="Q21" s="4"/>
      <c r="R21" s="4"/>
      <c r="S21" s="4"/>
      <c r="T21" s="4">
        <f t="shared" si="0"/>
        <v>0</v>
      </c>
    </row>
    <row r="22" spans="1:20" ht="15">
      <c r="A22" s="131"/>
      <c r="B22" s="68" t="s">
        <v>88</v>
      </c>
      <c r="C22" s="135"/>
      <c r="D22" s="26"/>
      <c r="E22" s="22"/>
      <c r="F22" s="23"/>
      <c r="G22" s="4"/>
      <c r="H22" s="4"/>
      <c r="I22" s="4"/>
      <c r="J22" s="3"/>
      <c r="K22" s="28"/>
      <c r="L22" s="4"/>
      <c r="M22" s="4"/>
      <c r="N22" s="4"/>
      <c r="O22" s="4"/>
      <c r="P22" s="4"/>
      <c r="Q22" s="4"/>
      <c r="R22" s="4"/>
      <c r="S22" s="4"/>
      <c r="T22" s="4">
        <f t="shared" si="0"/>
        <v>0</v>
      </c>
    </row>
    <row r="23" spans="1:20" ht="15.75" thickBot="1">
      <c r="A23" s="136"/>
      <c r="B23" s="154" t="s">
        <v>88</v>
      </c>
      <c r="C23" s="137"/>
      <c r="D23" s="91"/>
      <c r="E23" s="138"/>
      <c r="F23" s="92"/>
      <c r="G23" s="92"/>
      <c r="H23" s="92"/>
      <c r="I23" s="92"/>
      <c r="J23" s="139"/>
      <c r="K23" s="83"/>
      <c r="L23" s="83"/>
      <c r="M23" s="83"/>
      <c r="N23" s="83"/>
      <c r="O23" s="83"/>
      <c r="P23" s="83"/>
      <c r="Q23" s="83"/>
      <c r="R23" s="83"/>
      <c r="S23" s="83"/>
      <c r="T23" s="83">
        <f t="shared" si="0"/>
        <v>0</v>
      </c>
    </row>
    <row r="24" ht="15.75" thickBot="1"/>
    <row r="25" spans="3:15" ht="18.75">
      <c r="C25" s="2" t="s">
        <v>12</v>
      </c>
      <c r="E25" s="59" t="s">
        <v>89</v>
      </c>
      <c r="F25" s="48"/>
      <c r="G25" s="48"/>
      <c r="H25" s="48"/>
      <c r="I25" s="48"/>
      <c r="J25" s="48"/>
      <c r="K25" s="48"/>
      <c r="L25" s="49"/>
      <c r="M25" s="8" t="s">
        <v>6</v>
      </c>
      <c r="O25" s="20" t="s">
        <v>60</v>
      </c>
    </row>
    <row r="26" spans="3:17" ht="15.75">
      <c r="C26" s="20" t="s">
        <v>9</v>
      </c>
      <c r="D26" s="20"/>
      <c r="E26" s="60" t="s">
        <v>84</v>
      </c>
      <c r="F26" s="52">
        <v>1</v>
      </c>
      <c r="G26" s="52" t="s">
        <v>55</v>
      </c>
      <c r="H26" s="52" t="s">
        <v>58</v>
      </c>
      <c r="I26" s="52"/>
      <c r="J26" s="52"/>
      <c r="K26" s="52"/>
      <c r="L26" s="53"/>
      <c r="O26" s="102" t="s">
        <v>90</v>
      </c>
      <c r="P26" s="102"/>
      <c r="Q26" s="102"/>
    </row>
    <row r="27" spans="5:12" ht="15">
      <c r="E27" s="60" t="s">
        <v>91</v>
      </c>
      <c r="F27" s="52"/>
      <c r="G27" s="52"/>
      <c r="H27" s="52"/>
      <c r="I27" s="52"/>
      <c r="J27" s="52"/>
      <c r="K27" s="52"/>
      <c r="L27" s="53"/>
    </row>
    <row r="28" spans="5:12" ht="15.75" thickBot="1">
      <c r="E28" s="61"/>
      <c r="F28" s="56"/>
      <c r="G28" s="56"/>
      <c r="H28" s="56"/>
      <c r="I28" s="56"/>
      <c r="J28" s="56"/>
      <c r="K28" s="56"/>
      <c r="L28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24"/>
  <sheetViews>
    <sheetView zoomScalePageLayoutView="0" workbookViewId="0" topLeftCell="A1">
      <selection activeCell="C1" sqref="C1:C16384"/>
    </sheetView>
  </sheetViews>
  <sheetFormatPr defaultColWidth="9.140625" defaultRowHeight="15"/>
  <cols>
    <col min="1" max="1" width="12.140625" style="0" customWidth="1"/>
    <col min="2" max="2" width="27.28125" style="0" customWidth="1"/>
    <col min="3" max="3" width="24.57421875" style="0" customWidth="1"/>
    <col min="4" max="18" width="4.7109375" style="0" customWidth="1"/>
    <col min="19" max="19" width="12.7109375" style="0" bestFit="1" customWidth="1"/>
  </cols>
  <sheetData>
    <row r="1" spans="2:19" ht="52.5" customHeight="1">
      <c r="B1" s="124" t="s">
        <v>0</v>
      </c>
      <c r="I1" s="8" t="s">
        <v>56</v>
      </c>
      <c r="S1" s="19">
        <v>41746</v>
      </c>
    </row>
    <row r="2" spans="2:20" ht="21">
      <c r="B2" s="31"/>
      <c r="I2" s="9"/>
      <c r="S2" s="1"/>
      <c r="T2" s="7"/>
    </row>
    <row r="3" spans="1:20" ht="23.25">
      <c r="A3" s="157" t="s">
        <v>95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0" t="s">
        <v>3</v>
      </c>
      <c r="T3" s="3" t="s">
        <v>4</v>
      </c>
    </row>
    <row r="4" spans="1:20" ht="15">
      <c r="A4" s="158">
        <v>6</v>
      </c>
      <c r="B4" s="5" t="s">
        <v>9</v>
      </c>
      <c r="C4" s="5" t="s">
        <v>34</v>
      </c>
      <c r="D4" s="4">
        <v>10</v>
      </c>
      <c r="E4" s="4">
        <v>9</v>
      </c>
      <c r="F4" s="4">
        <v>9</v>
      </c>
      <c r="G4" s="4">
        <v>8</v>
      </c>
      <c r="H4" s="16">
        <v>7</v>
      </c>
      <c r="I4" s="32">
        <v>10</v>
      </c>
      <c r="J4" s="3">
        <v>10</v>
      </c>
      <c r="K4" s="3">
        <v>10</v>
      </c>
      <c r="L4" s="28">
        <v>9</v>
      </c>
      <c r="M4" s="28">
        <v>9</v>
      </c>
      <c r="N4" s="28">
        <v>9</v>
      </c>
      <c r="O4" s="28">
        <v>9</v>
      </c>
      <c r="P4" s="28">
        <v>8</v>
      </c>
      <c r="Q4" s="28">
        <v>8</v>
      </c>
      <c r="R4" s="28">
        <v>8</v>
      </c>
      <c r="S4" s="4">
        <f>SUM(I4:R4)</f>
        <v>90</v>
      </c>
      <c r="T4" s="68">
        <v>90</v>
      </c>
    </row>
    <row r="5" spans="1:20" ht="15.75">
      <c r="A5" s="159">
        <v>1</v>
      </c>
      <c r="B5" s="6"/>
      <c r="C5" s="6"/>
      <c r="D5" s="37"/>
      <c r="E5" s="37"/>
      <c r="F5" s="37"/>
      <c r="G5" s="37"/>
      <c r="H5" s="38"/>
      <c r="I5" s="32">
        <v>10</v>
      </c>
      <c r="J5" s="3">
        <v>10</v>
      </c>
      <c r="K5" s="3">
        <v>10</v>
      </c>
      <c r="L5" s="4">
        <v>9</v>
      </c>
      <c r="M5" s="4">
        <v>9</v>
      </c>
      <c r="N5" s="4">
        <v>8</v>
      </c>
      <c r="O5" s="4">
        <v>8</v>
      </c>
      <c r="P5" s="4">
        <v>8</v>
      </c>
      <c r="Q5" s="4">
        <v>8</v>
      </c>
      <c r="R5" s="4">
        <v>0</v>
      </c>
      <c r="S5" s="4">
        <f>SUM(I5:R5)</f>
        <v>80</v>
      </c>
      <c r="T5" s="69"/>
    </row>
    <row r="6" spans="1:20" ht="15">
      <c r="A6" s="158">
        <v>9</v>
      </c>
      <c r="B6" s="5" t="s">
        <v>11</v>
      </c>
      <c r="C6" s="5" t="s">
        <v>37</v>
      </c>
      <c r="D6" s="4">
        <v>10</v>
      </c>
      <c r="E6" s="4">
        <v>10</v>
      </c>
      <c r="F6" s="4">
        <v>9</v>
      </c>
      <c r="G6" s="4">
        <v>8</v>
      </c>
      <c r="H6" s="16">
        <v>7</v>
      </c>
      <c r="I6" s="36">
        <v>10</v>
      </c>
      <c r="J6" s="35">
        <v>10</v>
      </c>
      <c r="K6" s="4">
        <v>10</v>
      </c>
      <c r="L6" s="4">
        <v>9</v>
      </c>
      <c r="M6" s="4">
        <v>9</v>
      </c>
      <c r="N6" s="4">
        <v>9</v>
      </c>
      <c r="O6" s="4">
        <v>8</v>
      </c>
      <c r="P6" s="4">
        <v>8</v>
      </c>
      <c r="Q6" s="4">
        <v>8</v>
      </c>
      <c r="R6" s="4">
        <v>8</v>
      </c>
      <c r="S6" s="4">
        <f aca="true" t="shared" si="0" ref="S6:S15">SUM(I6:R6)</f>
        <v>89</v>
      </c>
      <c r="T6" s="68">
        <v>89</v>
      </c>
    </row>
    <row r="7" spans="1:20" ht="15.75">
      <c r="A7" s="159">
        <v>2</v>
      </c>
      <c r="B7" s="101"/>
      <c r="C7" s="6"/>
      <c r="D7" s="37"/>
      <c r="E7" s="37"/>
      <c r="F7" s="37"/>
      <c r="G7" s="37"/>
      <c r="H7" s="38"/>
      <c r="I7" s="27">
        <v>10</v>
      </c>
      <c r="J7" s="28">
        <v>9</v>
      </c>
      <c r="K7" s="4">
        <v>9</v>
      </c>
      <c r="L7" s="4">
        <v>9</v>
      </c>
      <c r="M7" s="34">
        <v>9</v>
      </c>
      <c r="N7" s="4">
        <v>9</v>
      </c>
      <c r="O7" s="4">
        <v>9</v>
      </c>
      <c r="P7" s="4">
        <v>8</v>
      </c>
      <c r="Q7" s="4">
        <v>8</v>
      </c>
      <c r="R7" s="4">
        <v>8</v>
      </c>
      <c r="S7" s="4">
        <f t="shared" si="0"/>
        <v>88</v>
      </c>
      <c r="T7" s="69"/>
    </row>
    <row r="8" spans="1:20" ht="15">
      <c r="A8" s="158">
        <v>4</v>
      </c>
      <c r="B8" s="5" t="s">
        <v>31</v>
      </c>
      <c r="C8" s="5" t="s">
        <v>34</v>
      </c>
      <c r="D8" s="4">
        <v>9</v>
      </c>
      <c r="E8" s="4">
        <v>9</v>
      </c>
      <c r="F8" s="4">
        <v>9</v>
      </c>
      <c r="G8" s="4">
        <v>8</v>
      </c>
      <c r="H8" s="16">
        <v>7</v>
      </c>
      <c r="I8" s="22">
        <v>10</v>
      </c>
      <c r="J8" s="23">
        <v>9</v>
      </c>
      <c r="K8" s="4">
        <v>9</v>
      </c>
      <c r="L8" s="4">
        <v>9</v>
      </c>
      <c r="M8" s="4">
        <v>9</v>
      </c>
      <c r="N8" s="4">
        <v>8</v>
      </c>
      <c r="O8" s="4">
        <v>8</v>
      </c>
      <c r="P8" s="4">
        <v>8</v>
      </c>
      <c r="Q8" s="4">
        <v>7</v>
      </c>
      <c r="R8" s="4">
        <v>7</v>
      </c>
      <c r="S8" s="4">
        <f t="shared" si="0"/>
        <v>84</v>
      </c>
      <c r="T8" s="68">
        <v>85</v>
      </c>
    </row>
    <row r="9" spans="1:20" ht="15.75">
      <c r="A9" s="159">
        <v>3</v>
      </c>
      <c r="B9" s="6"/>
      <c r="C9" s="6"/>
      <c r="D9" s="37"/>
      <c r="E9" s="37"/>
      <c r="F9" s="37"/>
      <c r="G9" s="37"/>
      <c r="H9" s="38"/>
      <c r="I9" s="27">
        <v>10</v>
      </c>
      <c r="J9" s="28">
        <v>9</v>
      </c>
      <c r="K9" s="4">
        <v>9</v>
      </c>
      <c r="L9" s="4">
        <v>9</v>
      </c>
      <c r="M9" s="34">
        <v>9</v>
      </c>
      <c r="N9" s="4">
        <v>9</v>
      </c>
      <c r="O9" s="4">
        <v>8</v>
      </c>
      <c r="P9" s="4">
        <v>8</v>
      </c>
      <c r="Q9" s="4">
        <v>8</v>
      </c>
      <c r="R9" s="4">
        <v>6</v>
      </c>
      <c r="S9" s="4">
        <f t="shared" si="0"/>
        <v>85</v>
      </c>
      <c r="T9" s="69"/>
    </row>
    <row r="10" spans="1:20" ht="15">
      <c r="A10" s="158">
        <v>5</v>
      </c>
      <c r="B10" s="26" t="s">
        <v>24</v>
      </c>
      <c r="C10" s="5" t="s">
        <v>34</v>
      </c>
      <c r="D10" s="4"/>
      <c r="E10" s="4"/>
      <c r="F10" s="4"/>
      <c r="G10" s="4"/>
      <c r="H10" s="16"/>
      <c r="I10" s="22">
        <v>10</v>
      </c>
      <c r="J10" s="23">
        <v>9</v>
      </c>
      <c r="K10" s="4">
        <v>9</v>
      </c>
      <c r="L10" s="4">
        <v>9</v>
      </c>
      <c r="M10" s="4">
        <v>9</v>
      </c>
      <c r="N10" s="4">
        <v>9</v>
      </c>
      <c r="O10" s="4">
        <v>8</v>
      </c>
      <c r="P10" s="4">
        <v>8</v>
      </c>
      <c r="Q10" s="4">
        <v>8</v>
      </c>
      <c r="R10" s="4">
        <v>0</v>
      </c>
      <c r="S10" s="4">
        <f t="shared" si="0"/>
        <v>79</v>
      </c>
      <c r="T10" s="68">
        <v>79</v>
      </c>
    </row>
    <row r="11" spans="1:20" ht="15.75">
      <c r="A11" s="159">
        <v>4</v>
      </c>
      <c r="B11" s="6"/>
      <c r="C11" s="6"/>
      <c r="D11" s="37"/>
      <c r="E11" s="37"/>
      <c r="F11" s="37"/>
      <c r="G11" s="37"/>
      <c r="H11" s="38"/>
      <c r="I11" s="22">
        <v>10</v>
      </c>
      <c r="J11" s="23">
        <v>9</v>
      </c>
      <c r="K11" s="4">
        <v>9</v>
      </c>
      <c r="L11" s="4">
        <v>9</v>
      </c>
      <c r="M11" s="4">
        <v>9</v>
      </c>
      <c r="N11" s="4">
        <v>9</v>
      </c>
      <c r="O11" s="4">
        <v>8</v>
      </c>
      <c r="P11" s="4">
        <v>8</v>
      </c>
      <c r="Q11" s="4">
        <v>8</v>
      </c>
      <c r="R11" s="4">
        <v>0</v>
      </c>
      <c r="S11" s="4">
        <f t="shared" si="0"/>
        <v>79</v>
      </c>
      <c r="T11" s="69"/>
    </row>
    <row r="12" spans="1:20" ht="15">
      <c r="A12" s="158">
        <v>10</v>
      </c>
      <c r="B12" s="5" t="s">
        <v>29</v>
      </c>
      <c r="C12" s="5" t="s">
        <v>34</v>
      </c>
      <c r="D12" s="23">
        <v>9</v>
      </c>
      <c r="E12" s="4">
        <v>9</v>
      </c>
      <c r="F12" s="4">
        <v>9</v>
      </c>
      <c r="G12" s="4">
        <v>9</v>
      </c>
      <c r="H12" s="16">
        <v>9</v>
      </c>
      <c r="I12" s="12">
        <v>10</v>
      </c>
      <c r="J12" s="4">
        <v>10</v>
      </c>
      <c r="K12" s="4">
        <v>9</v>
      </c>
      <c r="L12" s="4">
        <v>8</v>
      </c>
      <c r="M12" s="4">
        <v>7</v>
      </c>
      <c r="N12" s="4">
        <v>7</v>
      </c>
      <c r="O12" s="4">
        <v>6</v>
      </c>
      <c r="P12" s="4">
        <v>6</v>
      </c>
      <c r="Q12" s="4">
        <v>6</v>
      </c>
      <c r="R12" s="4">
        <v>0</v>
      </c>
      <c r="S12" s="4">
        <f t="shared" si="0"/>
        <v>69</v>
      </c>
      <c r="T12" s="68">
        <v>78</v>
      </c>
    </row>
    <row r="13" spans="1:20" ht="15.75">
      <c r="A13" s="159">
        <v>5</v>
      </c>
      <c r="B13" s="6"/>
      <c r="C13" s="6"/>
      <c r="D13" s="37"/>
      <c r="E13" s="37"/>
      <c r="F13" s="37"/>
      <c r="G13" s="37"/>
      <c r="H13" s="38"/>
      <c r="I13" s="27">
        <v>9</v>
      </c>
      <c r="J13" s="28">
        <v>9</v>
      </c>
      <c r="K13" s="4">
        <v>8</v>
      </c>
      <c r="L13" s="4">
        <v>8</v>
      </c>
      <c r="M13" s="34">
        <v>8</v>
      </c>
      <c r="N13" s="4">
        <v>8</v>
      </c>
      <c r="O13" s="4">
        <v>7</v>
      </c>
      <c r="P13" s="4">
        <v>7</v>
      </c>
      <c r="Q13" s="4">
        <v>7</v>
      </c>
      <c r="R13" s="4">
        <v>7</v>
      </c>
      <c r="S13" s="4">
        <f t="shared" si="0"/>
        <v>78</v>
      </c>
      <c r="T13" s="69"/>
    </row>
    <row r="14" spans="1:20" ht="15">
      <c r="A14" s="158">
        <v>8</v>
      </c>
      <c r="B14" s="5" t="s">
        <v>33</v>
      </c>
      <c r="C14" s="5" t="s">
        <v>34</v>
      </c>
      <c r="D14" s="4">
        <v>9</v>
      </c>
      <c r="E14" s="4">
        <v>8</v>
      </c>
      <c r="F14" s="4">
        <v>7</v>
      </c>
      <c r="G14" s="4">
        <v>6</v>
      </c>
      <c r="H14" s="16" t="s">
        <v>93</v>
      </c>
      <c r="I14" s="27">
        <v>9</v>
      </c>
      <c r="J14" s="28">
        <v>8</v>
      </c>
      <c r="K14" s="28">
        <v>8</v>
      </c>
      <c r="L14" s="28">
        <v>7</v>
      </c>
      <c r="M14" s="28">
        <v>6</v>
      </c>
      <c r="N14" s="28">
        <v>6</v>
      </c>
      <c r="O14" s="28">
        <v>0</v>
      </c>
      <c r="P14" s="28">
        <v>0</v>
      </c>
      <c r="Q14" s="28">
        <v>0</v>
      </c>
      <c r="R14" s="28">
        <v>0</v>
      </c>
      <c r="S14" s="4">
        <f t="shared" si="0"/>
        <v>44</v>
      </c>
      <c r="T14" s="68">
        <v>45</v>
      </c>
    </row>
    <row r="15" spans="1:20" ht="15.75">
      <c r="A15" s="159">
        <v>6</v>
      </c>
      <c r="B15" s="6"/>
      <c r="C15" s="6"/>
      <c r="D15" s="37"/>
      <c r="E15" s="37"/>
      <c r="F15" s="37"/>
      <c r="G15" s="37"/>
      <c r="H15" s="38"/>
      <c r="I15" s="27">
        <v>9</v>
      </c>
      <c r="J15" s="23">
        <v>8</v>
      </c>
      <c r="K15" s="4">
        <v>8</v>
      </c>
      <c r="L15" s="4">
        <v>7</v>
      </c>
      <c r="M15" s="4">
        <v>7</v>
      </c>
      <c r="N15" s="4">
        <v>6</v>
      </c>
      <c r="O15" s="4">
        <v>0</v>
      </c>
      <c r="P15" s="4">
        <v>0</v>
      </c>
      <c r="Q15" s="4">
        <v>0</v>
      </c>
      <c r="R15" s="4">
        <v>0</v>
      </c>
      <c r="S15" s="4">
        <f t="shared" si="0"/>
        <v>45</v>
      </c>
      <c r="T15" s="69"/>
    </row>
    <row r="16" spans="1:20" ht="15">
      <c r="A16" s="158"/>
      <c r="B16" s="5"/>
      <c r="C16" s="5"/>
      <c r="D16" s="4"/>
      <c r="E16" s="4"/>
      <c r="F16" s="4"/>
      <c r="G16" s="4"/>
      <c r="H16" s="16"/>
      <c r="I16" s="27"/>
      <c r="J16" s="28"/>
      <c r="K16" s="28"/>
      <c r="L16" s="28"/>
      <c r="M16" s="28"/>
      <c r="N16" s="28"/>
      <c r="O16" s="28"/>
      <c r="P16" s="28"/>
      <c r="Q16" s="28"/>
      <c r="R16" s="28"/>
      <c r="S16" s="4">
        <f aca="true" t="shared" si="1" ref="S16:S23">SUM(I16:R16)</f>
        <v>0</v>
      </c>
      <c r="T16" s="68"/>
    </row>
    <row r="17" spans="1:20" ht="15.75">
      <c r="A17" s="159"/>
      <c r="B17" s="6"/>
      <c r="C17" s="6"/>
      <c r="D17" s="37"/>
      <c r="E17" s="37"/>
      <c r="F17" s="37"/>
      <c r="G17" s="37"/>
      <c r="H17" s="38"/>
      <c r="I17" s="27"/>
      <c r="J17" s="23"/>
      <c r="K17" s="4"/>
      <c r="L17" s="4"/>
      <c r="M17" s="4"/>
      <c r="N17" s="4"/>
      <c r="O17" s="4"/>
      <c r="P17" s="4"/>
      <c r="Q17" s="4"/>
      <c r="R17" s="4"/>
      <c r="S17" s="4">
        <f t="shared" si="1"/>
        <v>0</v>
      </c>
      <c r="T17" s="69"/>
    </row>
    <row r="18" spans="1:20" ht="15">
      <c r="A18" s="158"/>
      <c r="B18" s="5"/>
      <c r="C18" s="5"/>
      <c r="D18" s="23"/>
      <c r="E18" s="4"/>
      <c r="F18" s="4"/>
      <c r="G18" s="4"/>
      <c r="H18" s="16"/>
      <c r="I18" s="12"/>
      <c r="J18" s="4"/>
      <c r="K18" s="4"/>
      <c r="L18" s="4"/>
      <c r="M18" s="4"/>
      <c r="N18" s="4"/>
      <c r="O18" s="4"/>
      <c r="P18" s="4"/>
      <c r="Q18" s="4"/>
      <c r="R18" s="4"/>
      <c r="S18" s="4">
        <f t="shared" si="1"/>
        <v>0</v>
      </c>
      <c r="T18" s="68"/>
    </row>
    <row r="19" spans="1:20" ht="15.75">
      <c r="A19" s="159"/>
      <c r="B19" s="6"/>
      <c r="C19" s="6"/>
      <c r="D19" s="37"/>
      <c r="E19" s="37"/>
      <c r="F19" s="37"/>
      <c r="G19" s="37"/>
      <c r="H19" s="38"/>
      <c r="I19" s="27"/>
      <c r="J19" s="28"/>
      <c r="K19" s="4"/>
      <c r="L19" s="4"/>
      <c r="M19" s="34"/>
      <c r="N19" s="4"/>
      <c r="O19" s="4"/>
      <c r="P19" s="4"/>
      <c r="Q19" s="4"/>
      <c r="R19" s="4"/>
      <c r="S19" s="4">
        <f t="shared" si="1"/>
        <v>0</v>
      </c>
      <c r="T19" s="69"/>
    </row>
    <row r="20" spans="1:20" ht="15">
      <c r="A20" s="158"/>
      <c r="B20" s="5"/>
      <c r="C20" s="5"/>
      <c r="D20" s="4"/>
      <c r="E20" s="4"/>
      <c r="F20" s="4"/>
      <c r="G20" s="4"/>
      <c r="H20" s="16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4">
        <f t="shared" si="1"/>
        <v>0</v>
      </c>
      <c r="T20" s="41"/>
    </row>
    <row r="21" spans="1:20" ht="15.75">
      <c r="A21" s="159"/>
      <c r="B21" s="6"/>
      <c r="C21" s="6"/>
      <c r="D21" s="37"/>
      <c r="E21" s="37"/>
      <c r="F21" s="37"/>
      <c r="G21" s="37"/>
      <c r="H21" s="38"/>
      <c r="I21" s="27"/>
      <c r="J21" s="23"/>
      <c r="K21" s="4"/>
      <c r="L21" s="4"/>
      <c r="M21" s="4"/>
      <c r="N21" s="4"/>
      <c r="O21" s="4"/>
      <c r="P21" s="4"/>
      <c r="Q21" s="4"/>
      <c r="R21" s="4"/>
      <c r="S21" s="4">
        <f t="shared" si="1"/>
        <v>0</v>
      </c>
      <c r="T21" s="42"/>
    </row>
    <row r="22" spans="1:20" ht="15">
      <c r="A22" s="43"/>
      <c r="B22" s="5"/>
      <c r="C22" s="5"/>
      <c r="D22" s="4"/>
      <c r="E22" s="4"/>
      <c r="F22" s="4"/>
      <c r="G22" s="4"/>
      <c r="H22" s="16"/>
      <c r="I22" s="32"/>
      <c r="J22" s="28"/>
      <c r="K22" s="28"/>
      <c r="L22" s="28"/>
      <c r="M22" s="28"/>
      <c r="N22" s="28"/>
      <c r="O22" s="28"/>
      <c r="P22" s="28"/>
      <c r="Q22" s="28"/>
      <c r="R22" s="28"/>
      <c r="S22" s="4">
        <f t="shared" si="1"/>
        <v>0</v>
      </c>
      <c r="T22" s="41"/>
    </row>
    <row r="23" spans="1:20" ht="15">
      <c r="A23" s="44"/>
      <c r="B23" s="6"/>
      <c r="C23" s="6"/>
      <c r="D23" s="37"/>
      <c r="E23" s="37"/>
      <c r="F23" s="37"/>
      <c r="G23" s="37"/>
      <c r="H23" s="38"/>
      <c r="I23" s="27"/>
      <c r="J23" s="23"/>
      <c r="K23" s="4"/>
      <c r="L23" s="4"/>
      <c r="M23" s="4"/>
      <c r="N23" s="4"/>
      <c r="O23" s="4"/>
      <c r="P23" s="4"/>
      <c r="Q23" s="4"/>
      <c r="R23" s="4"/>
      <c r="S23" s="4">
        <f t="shared" si="1"/>
        <v>0</v>
      </c>
      <c r="T23" s="160"/>
    </row>
    <row r="24" spans="1:21" ht="1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1"/>
      <c r="U24" s="16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19"/>
  <sheetViews>
    <sheetView zoomScalePageLayoutView="0" workbookViewId="0" topLeftCell="A1">
      <selection activeCell="C2" sqref="C2"/>
    </sheetView>
  </sheetViews>
  <sheetFormatPr defaultColWidth="9.140625" defaultRowHeight="15"/>
  <cols>
    <col min="2" max="2" width="23.7109375" style="0" customWidth="1"/>
    <col min="3" max="3" width="23.8515625" style="0" customWidth="1"/>
  </cols>
  <sheetData>
    <row r="1" spans="2:9" ht="48">
      <c r="B1" s="62" t="s">
        <v>0</v>
      </c>
      <c r="I1" s="65"/>
    </row>
    <row r="2" spans="2:9" ht="21">
      <c r="B2" s="31"/>
      <c r="C2" s="143">
        <v>41750</v>
      </c>
      <c r="I2" s="9"/>
    </row>
    <row r="3" spans="1:12" ht="15">
      <c r="A3" s="70" t="s">
        <v>10</v>
      </c>
      <c r="B3" s="70" t="s">
        <v>1</v>
      </c>
      <c r="C3" s="71" t="s">
        <v>2</v>
      </c>
      <c r="D3" s="163"/>
      <c r="E3" s="163" t="s">
        <v>87</v>
      </c>
      <c r="F3" s="163"/>
      <c r="G3" s="163" t="s">
        <v>96</v>
      </c>
      <c r="H3" s="163"/>
      <c r="I3" s="163" t="s">
        <v>88</v>
      </c>
      <c r="J3" s="33"/>
      <c r="K3" s="162" t="s">
        <v>3</v>
      </c>
      <c r="L3" s="33"/>
    </row>
    <row r="4" spans="1:12" ht="15">
      <c r="A4" s="41">
        <v>1</v>
      </c>
      <c r="B4" s="164" t="s">
        <v>71</v>
      </c>
      <c r="C4" s="144" t="s">
        <v>37</v>
      </c>
      <c r="D4" s="164"/>
      <c r="E4" s="164" t="e">
        <f>#REF!</f>
        <v>#REF!</v>
      </c>
      <c r="F4" s="164"/>
      <c r="G4" s="164" t="e">
        <f>#REF!</f>
        <v>#REF!</v>
      </c>
      <c r="H4" s="164"/>
      <c r="I4" s="165" t="e">
        <f>#REF!</f>
        <v>#REF!</v>
      </c>
      <c r="J4" s="165"/>
      <c r="K4" s="166" t="e">
        <f>SUM(E4:I4)</f>
        <v>#REF!</v>
      </c>
      <c r="L4" s="162"/>
    </row>
    <row r="5" spans="1:12" ht="15">
      <c r="A5" s="41">
        <v>2</v>
      </c>
      <c r="B5" s="164" t="s">
        <v>9</v>
      </c>
      <c r="C5" s="144" t="s">
        <v>34</v>
      </c>
      <c r="D5" s="144"/>
      <c r="E5" s="164" t="e">
        <f>#REF!</f>
        <v>#REF!</v>
      </c>
      <c r="F5" s="164"/>
      <c r="G5" s="164" t="e">
        <f>#REF!</f>
        <v>#REF!</v>
      </c>
      <c r="H5" s="164"/>
      <c r="I5" s="165" t="e">
        <f>#REF!</f>
        <v>#REF!</v>
      </c>
      <c r="J5" s="165"/>
      <c r="K5" s="166" t="e">
        <f aca="true" t="shared" si="0" ref="K5:K12">SUM(E5:I5)</f>
        <v>#REF!</v>
      </c>
      <c r="L5" s="162"/>
    </row>
    <row r="6" spans="1:12" ht="15">
      <c r="A6" s="41">
        <v>3</v>
      </c>
      <c r="B6" s="144" t="s">
        <v>97</v>
      </c>
      <c r="C6" s="144" t="s">
        <v>98</v>
      </c>
      <c r="D6" s="144"/>
      <c r="E6" s="164" t="e">
        <f>#REF!</f>
        <v>#REF!</v>
      </c>
      <c r="F6" s="164"/>
      <c r="G6" s="164" t="e">
        <f>#REF!</f>
        <v>#REF!</v>
      </c>
      <c r="H6" s="164"/>
      <c r="I6" s="164" t="e">
        <f>#REF!</f>
        <v>#REF!</v>
      </c>
      <c r="J6" s="167"/>
      <c r="K6" s="166" t="e">
        <f t="shared" si="0"/>
        <v>#REF!</v>
      </c>
      <c r="L6" s="162"/>
    </row>
    <row r="7" spans="1:12" ht="15">
      <c r="A7" s="41">
        <v>4</v>
      </c>
      <c r="B7" s="144" t="s">
        <v>31</v>
      </c>
      <c r="C7" s="144" t="s">
        <v>34</v>
      </c>
      <c r="D7" s="164"/>
      <c r="E7" s="164" t="e">
        <f>#REF!</f>
        <v>#REF!</v>
      </c>
      <c r="F7" s="164"/>
      <c r="G7" s="164" t="e">
        <f>#REF!</f>
        <v>#REF!</v>
      </c>
      <c r="H7" s="164"/>
      <c r="I7" s="164" t="e">
        <f>#REF!</f>
        <v>#REF!</v>
      </c>
      <c r="J7" s="4"/>
      <c r="K7" s="166" t="e">
        <f t="shared" si="0"/>
        <v>#REF!</v>
      </c>
      <c r="L7" s="162"/>
    </row>
    <row r="8" spans="1:12" ht="15">
      <c r="A8" s="41">
        <v>5</v>
      </c>
      <c r="B8" s="164" t="s">
        <v>83</v>
      </c>
      <c r="C8" s="144" t="s">
        <v>34</v>
      </c>
      <c r="D8" s="144"/>
      <c r="E8" s="164" t="e">
        <f>#REF!</f>
        <v>#REF!</v>
      </c>
      <c r="F8" s="164"/>
      <c r="G8" s="164" t="e">
        <f>#REF!</f>
        <v>#REF!</v>
      </c>
      <c r="H8" s="164"/>
      <c r="I8" s="164" t="e">
        <f>#REF!</f>
        <v>#REF!</v>
      </c>
      <c r="J8" s="164"/>
      <c r="K8" s="166" t="e">
        <f t="shared" si="0"/>
        <v>#REF!</v>
      </c>
      <c r="L8" s="168"/>
    </row>
    <row r="9" spans="1:12" ht="15">
      <c r="A9" s="41">
        <v>6</v>
      </c>
      <c r="B9" s="144" t="s">
        <v>24</v>
      </c>
      <c r="C9" s="144" t="s">
        <v>34</v>
      </c>
      <c r="D9" s="144"/>
      <c r="E9" s="164" t="e">
        <f>#REF!</f>
        <v>#REF!</v>
      </c>
      <c r="F9" s="164"/>
      <c r="G9" s="164" t="e">
        <f>#REF!</f>
        <v>#REF!</v>
      </c>
      <c r="H9" s="164"/>
      <c r="I9" s="165" t="e">
        <f>#REF!</f>
        <v>#REF!</v>
      </c>
      <c r="J9" s="165"/>
      <c r="K9" s="166" t="e">
        <f t="shared" si="0"/>
        <v>#REF!</v>
      </c>
      <c r="L9" s="162"/>
    </row>
    <row r="10" spans="1:12" ht="15">
      <c r="A10" s="41">
        <v>7</v>
      </c>
      <c r="B10" s="144" t="s">
        <v>99</v>
      </c>
      <c r="C10" s="144" t="s">
        <v>34</v>
      </c>
      <c r="D10" s="144"/>
      <c r="E10" s="164" t="e">
        <f>#REF!</f>
        <v>#REF!</v>
      </c>
      <c r="F10" s="164"/>
      <c r="G10" s="164" t="e">
        <f>#REF!</f>
        <v>#REF!</v>
      </c>
      <c r="H10" s="164"/>
      <c r="I10" s="165" t="e">
        <f>#REF!</f>
        <v>#REF!</v>
      </c>
      <c r="J10" s="165"/>
      <c r="K10" s="166" t="e">
        <f t="shared" si="0"/>
        <v>#REF!</v>
      </c>
      <c r="L10" s="162"/>
    </row>
    <row r="11" spans="1:12" ht="15">
      <c r="A11" s="41">
        <v>8</v>
      </c>
      <c r="B11" s="144" t="s">
        <v>100</v>
      </c>
      <c r="C11" s="144" t="s">
        <v>34</v>
      </c>
      <c r="D11" s="164"/>
      <c r="E11" s="164" t="e">
        <f>#REF!</f>
        <v>#REF!</v>
      </c>
      <c r="F11" s="164"/>
      <c r="G11" s="164" t="e">
        <f>#REF!</f>
        <v>#REF!</v>
      </c>
      <c r="H11" s="164"/>
      <c r="I11" s="165" t="e">
        <f>#REF!</f>
        <v>#REF!</v>
      </c>
      <c r="J11" s="165"/>
      <c r="K11" s="166" t="e">
        <f t="shared" si="0"/>
        <v>#REF!</v>
      </c>
      <c r="L11" s="162"/>
    </row>
    <row r="12" spans="1:12" ht="15">
      <c r="A12" s="41">
        <v>9</v>
      </c>
      <c r="B12" s="144" t="s">
        <v>101</v>
      </c>
      <c r="C12" s="144" t="s">
        <v>34</v>
      </c>
      <c r="D12" s="164"/>
      <c r="E12" s="144" t="e">
        <f>#REF!</f>
        <v>#REF!</v>
      </c>
      <c r="F12" s="144"/>
      <c r="G12" s="144"/>
      <c r="H12" s="144"/>
      <c r="I12" s="164"/>
      <c r="J12" s="144"/>
      <c r="K12" s="166" t="e">
        <f t="shared" si="0"/>
        <v>#REF!</v>
      </c>
      <c r="L12" s="162"/>
    </row>
    <row r="13" spans="1:12" ht="15">
      <c r="A13" s="169"/>
      <c r="B13" s="162"/>
      <c r="C13" s="162"/>
      <c r="D13" s="162"/>
      <c r="E13" s="162"/>
      <c r="F13" s="162"/>
      <c r="G13" s="162"/>
      <c r="H13" s="162"/>
      <c r="I13" s="170"/>
      <c r="J13" s="162"/>
      <c r="K13" s="171"/>
      <c r="L13" s="162"/>
    </row>
    <row r="14" ht="15.75" thickBot="1">
      <c r="A14" s="169"/>
    </row>
    <row r="15" spans="1:12" ht="18.75">
      <c r="A15" s="169"/>
      <c r="B15" s="2" t="s">
        <v>12</v>
      </c>
      <c r="D15" s="59" t="s">
        <v>102</v>
      </c>
      <c r="E15" s="48"/>
      <c r="F15" s="48"/>
      <c r="G15" s="48"/>
      <c r="H15" s="48"/>
      <c r="I15" s="48"/>
      <c r="J15" s="48"/>
      <c r="K15" s="49"/>
      <c r="L15" s="8"/>
    </row>
    <row r="16" spans="1:11" ht="15.75">
      <c r="A16" s="169"/>
      <c r="C16" s="20"/>
      <c r="D16" s="60" t="s">
        <v>84</v>
      </c>
      <c r="E16" s="52">
        <v>4</v>
      </c>
      <c r="F16" s="52" t="s">
        <v>55</v>
      </c>
      <c r="G16" s="52" t="s">
        <v>103</v>
      </c>
      <c r="H16" s="52"/>
      <c r="I16" s="52" t="s">
        <v>69</v>
      </c>
      <c r="J16" s="52"/>
      <c r="K16" s="53"/>
    </row>
    <row r="17" spans="1:11" ht="15">
      <c r="A17" s="169"/>
      <c r="B17" s="102" t="s">
        <v>71</v>
      </c>
      <c r="D17" s="60" t="s">
        <v>75</v>
      </c>
      <c r="E17" s="52"/>
      <c r="F17" s="52"/>
      <c r="G17" s="52"/>
      <c r="H17" s="52"/>
      <c r="I17" s="52"/>
      <c r="J17" s="52"/>
      <c r="K17" s="53"/>
    </row>
    <row r="18" spans="1:11" ht="16.5" thickBot="1">
      <c r="A18" s="169"/>
      <c r="B18" s="20" t="s">
        <v>9</v>
      </c>
      <c r="D18" s="61"/>
      <c r="E18" s="56"/>
      <c r="F18" s="56"/>
      <c r="G18" s="56"/>
      <c r="H18" s="56"/>
      <c r="I18" s="56"/>
      <c r="J18" s="56"/>
      <c r="K18" s="57"/>
    </row>
    <row r="19" ht="15">
      <c r="A19" s="169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21"/>
  <sheetViews>
    <sheetView zoomScalePageLayoutView="0" workbookViewId="0" topLeftCell="A1">
      <selection activeCell="C7" sqref="C7"/>
    </sheetView>
  </sheetViews>
  <sheetFormatPr defaultColWidth="9.140625" defaultRowHeight="15"/>
  <cols>
    <col min="2" max="2" width="29.28125" style="0" customWidth="1"/>
    <col min="3" max="3" width="24.57421875" style="0" bestFit="1" customWidth="1"/>
    <col min="4" max="18" width="4.7109375" style="0" customWidth="1"/>
    <col min="19" max="19" width="14.140625" style="0" bestFit="1" customWidth="1"/>
  </cols>
  <sheetData>
    <row r="1" spans="2:19" ht="71.25" customHeight="1">
      <c r="B1" s="103" t="s">
        <v>0</v>
      </c>
      <c r="I1" s="9" t="s">
        <v>15</v>
      </c>
      <c r="Q1" s="21" t="s">
        <v>5</v>
      </c>
      <c r="S1" s="39">
        <v>41753</v>
      </c>
    </row>
    <row r="2" spans="2:19" ht="21">
      <c r="B2" s="31"/>
      <c r="I2" s="9"/>
      <c r="S2" s="1"/>
    </row>
    <row r="3" spans="1:19" ht="30.75" thickBot="1">
      <c r="A3" s="175" t="s">
        <v>95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0" t="s">
        <v>4</v>
      </c>
    </row>
    <row r="4" spans="1:19" ht="15.75" thickBot="1">
      <c r="A4" s="176">
        <v>4</v>
      </c>
      <c r="B4" s="78" t="s">
        <v>31</v>
      </c>
      <c r="C4" s="78" t="s">
        <v>34</v>
      </c>
      <c r="D4" s="130">
        <v>10</v>
      </c>
      <c r="E4" s="130">
        <v>8</v>
      </c>
      <c r="F4" s="130">
        <v>7</v>
      </c>
      <c r="G4" s="130">
        <v>7</v>
      </c>
      <c r="H4" s="177">
        <v>6</v>
      </c>
      <c r="I4" s="178">
        <v>10</v>
      </c>
      <c r="J4" s="95">
        <v>10</v>
      </c>
      <c r="K4" s="95">
        <v>10</v>
      </c>
      <c r="L4" s="130">
        <v>10</v>
      </c>
      <c r="M4" s="130">
        <v>9</v>
      </c>
      <c r="N4" s="130">
        <v>9</v>
      </c>
      <c r="O4" s="130">
        <v>8</v>
      </c>
      <c r="P4" s="130">
        <v>8</v>
      </c>
      <c r="Q4" s="79">
        <v>8</v>
      </c>
      <c r="R4" s="79">
        <v>8</v>
      </c>
      <c r="S4" s="179"/>
    </row>
    <row r="5" spans="1:19" ht="15.75" thickBot="1">
      <c r="A5" s="180">
        <v>1</v>
      </c>
      <c r="B5" s="181"/>
      <c r="C5" s="6"/>
      <c r="D5" s="109"/>
      <c r="E5" s="109"/>
      <c r="F5" s="109"/>
      <c r="G5" s="109"/>
      <c r="H5" s="110"/>
      <c r="I5" s="27">
        <v>8</v>
      </c>
      <c r="J5" s="28">
        <v>8</v>
      </c>
      <c r="K5" s="28">
        <v>7</v>
      </c>
      <c r="L5" s="23">
        <v>7</v>
      </c>
      <c r="M5" s="23">
        <v>6</v>
      </c>
      <c r="N5" s="23">
        <v>6</v>
      </c>
      <c r="O5" s="23">
        <v>6</v>
      </c>
      <c r="P5" s="23">
        <v>0</v>
      </c>
      <c r="Q5" s="40"/>
      <c r="R5" s="40"/>
      <c r="S5" s="182">
        <f>SUM(I4:R4,I5:P5)</f>
        <v>138</v>
      </c>
    </row>
    <row r="6" spans="1:19" ht="15.75" thickBot="1">
      <c r="A6" s="183">
        <v>5</v>
      </c>
      <c r="B6" s="78" t="s">
        <v>9</v>
      </c>
      <c r="C6" s="78" t="s">
        <v>34</v>
      </c>
      <c r="D6" s="130">
        <v>8</v>
      </c>
      <c r="E6" s="130">
        <v>8</v>
      </c>
      <c r="F6" s="130">
        <v>7</v>
      </c>
      <c r="G6" s="130">
        <v>7</v>
      </c>
      <c r="H6" s="177">
        <v>7</v>
      </c>
      <c r="I6" s="94">
        <v>10</v>
      </c>
      <c r="J6" s="95">
        <v>10</v>
      </c>
      <c r="K6" s="95">
        <v>9</v>
      </c>
      <c r="L6" s="130">
        <v>9</v>
      </c>
      <c r="M6" s="130">
        <v>9</v>
      </c>
      <c r="N6" s="130">
        <v>9</v>
      </c>
      <c r="O6" s="130">
        <v>9</v>
      </c>
      <c r="P6" s="130">
        <v>8</v>
      </c>
      <c r="Q6" s="79">
        <v>8</v>
      </c>
      <c r="R6" s="79">
        <v>7</v>
      </c>
      <c r="S6" s="23"/>
    </row>
    <row r="7" spans="1:19" ht="15.75" thickBot="1">
      <c r="A7" s="180">
        <v>2</v>
      </c>
      <c r="B7" s="181"/>
      <c r="C7" s="6"/>
      <c r="D7" s="109"/>
      <c r="E7" s="109"/>
      <c r="F7" s="109"/>
      <c r="G7" s="109"/>
      <c r="H7" s="110"/>
      <c r="I7" s="27">
        <v>7</v>
      </c>
      <c r="J7" s="28">
        <v>7</v>
      </c>
      <c r="K7" s="28">
        <v>7</v>
      </c>
      <c r="L7" s="23">
        <v>7</v>
      </c>
      <c r="M7" s="23">
        <v>7</v>
      </c>
      <c r="N7" s="23">
        <v>7</v>
      </c>
      <c r="O7" s="23">
        <v>6</v>
      </c>
      <c r="P7" s="23">
        <v>0</v>
      </c>
      <c r="Q7" s="40"/>
      <c r="R7" s="40"/>
      <c r="S7" s="182">
        <f>SUM(I6:R6,I7:P7)</f>
        <v>136</v>
      </c>
    </row>
    <row r="8" spans="1:19" ht="15.75" thickBot="1">
      <c r="A8" s="183">
        <v>9</v>
      </c>
      <c r="B8" s="78" t="s">
        <v>11</v>
      </c>
      <c r="C8" s="78" t="s">
        <v>37</v>
      </c>
      <c r="D8" s="130">
        <v>10</v>
      </c>
      <c r="E8" s="130">
        <v>9</v>
      </c>
      <c r="F8" s="130">
        <v>8</v>
      </c>
      <c r="G8" s="130">
        <v>8</v>
      </c>
      <c r="H8" s="177">
        <v>7</v>
      </c>
      <c r="I8" s="94">
        <v>10</v>
      </c>
      <c r="J8" s="184">
        <v>10</v>
      </c>
      <c r="K8" s="95">
        <v>10</v>
      </c>
      <c r="L8" s="130">
        <v>9</v>
      </c>
      <c r="M8" s="130">
        <v>9</v>
      </c>
      <c r="N8" s="130">
        <v>9</v>
      </c>
      <c r="O8" s="130">
        <v>9</v>
      </c>
      <c r="P8" s="130">
        <v>9</v>
      </c>
      <c r="Q8" s="79">
        <v>9</v>
      </c>
      <c r="R8" s="79">
        <v>8</v>
      </c>
      <c r="S8" s="111"/>
    </row>
    <row r="9" spans="1:19" ht="15.75" thickBot="1">
      <c r="A9" s="180">
        <v>3</v>
      </c>
      <c r="B9" s="181"/>
      <c r="C9" s="6"/>
      <c r="D9" s="109"/>
      <c r="E9" s="109"/>
      <c r="F9" s="109"/>
      <c r="G9" s="109"/>
      <c r="H9" s="110"/>
      <c r="I9" s="27">
        <v>8</v>
      </c>
      <c r="J9" s="28">
        <v>8</v>
      </c>
      <c r="K9" s="28">
        <v>8</v>
      </c>
      <c r="L9" s="23">
        <v>7</v>
      </c>
      <c r="M9" s="23">
        <v>6</v>
      </c>
      <c r="N9" s="23">
        <v>6</v>
      </c>
      <c r="O9" s="23">
        <v>0</v>
      </c>
      <c r="P9" s="23">
        <v>0</v>
      </c>
      <c r="Q9" s="40"/>
      <c r="R9" s="40"/>
      <c r="S9" s="182">
        <f>SUM(I8:R8,I9:P9)</f>
        <v>135</v>
      </c>
    </row>
    <row r="10" spans="1:19" ht="15.75" thickBot="1">
      <c r="A10" s="183">
        <v>7</v>
      </c>
      <c r="B10" s="78" t="s">
        <v>24</v>
      </c>
      <c r="C10" s="78" t="s">
        <v>34</v>
      </c>
      <c r="D10" s="130">
        <v>9</v>
      </c>
      <c r="E10" s="130">
        <v>8</v>
      </c>
      <c r="F10" s="130">
        <v>7</v>
      </c>
      <c r="G10" s="130">
        <v>7</v>
      </c>
      <c r="H10" s="177">
        <v>7</v>
      </c>
      <c r="I10" s="94">
        <v>9</v>
      </c>
      <c r="J10" s="95">
        <v>9</v>
      </c>
      <c r="K10" s="95">
        <v>9</v>
      </c>
      <c r="L10" s="130">
        <v>9</v>
      </c>
      <c r="M10" s="130">
        <v>9</v>
      </c>
      <c r="N10" s="130">
        <v>9</v>
      </c>
      <c r="O10" s="130">
        <v>8</v>
      </c>
      <c r="P10" s="130">
        <v>8</v>
      </c>
      <c r="Q10" s="79">
        <v>8</v>
      </c>
      <c r="R10" s="79">
        <v>8</v>
      </c>
      <c r="S10" s="111"/>
    </row>
    <row r="11" spans="1:19" ht="15.75" thickBot="1">
      <c r="A11" s="180">
        <v>4</v>
      </c>
      <c r="B11" s="181"/>
      <c r="C11" s="6"/>
      <c r="D11" s="109"/>
      <c r="E11" s="109"/>
      <c r="F11" s="109"/>
      <c r="G11" s="109"/>
      <c r="H11" s="110"/>
      <c r="I11" s="27">
        <v>6</v>
      </c>
      <c r="J11" s="28">
        <v>6</v>
      </c>
      <c r="K11" s="28">
        <v>6</v>
      </c>
      <c r="L11" s="23">
        <v>6</v>
      </c>
      <c r="M11" s="23">
        <v>0</v>
      </c>
      <c r="N11" s="23">
        <v>0</v>
      </c>
      <c r="O11" s="23">
        <v>0</v>
      </c>
      <c r="P11" s="23">
        <v>0</v>
      </c>
      <c r="Q11" s="40"/>
      <c r="R11" s="40"/>
      <c r="S11" s="182">
        <f>SUM(I10:R10,I11:P11)</f>
        <v>110</v>
      </c>
    </row>
    <row r="12" spans="1:19" ht="15.75" thickBot="1">
      <c r="A12" s="176">
        <v>8</v>
      </c>
      <c r="B12" s="78" t="s">
        <v>21</v>
      </c>
      <c r="C12" s="78" t="s">
        <v>34</v>
      </c>
      <c r="D12" s="130">
        <v>6</v>
      </c>
      <c r="E12" s="130">
        <v>6</v>
      </c>
      <c r="F12" s="130">
        <v>6</v>
      </c>
      <c r="G12" s="130"/>
      <c r="H12" s="177"/>
      <c r="I12" s="178">
        <v>9</v>
      </c>
      <c r="J12" s="95">
        <v>9</v>
      </c>
      <c r="K12" s="95">
        <v>9</v>
      </c>
      <c r="L12" s="130">
        <v>8</v>
      </c>
      <c r="M12" s="130">
        <v>7</v>
      </c>
      <c r="N12" s="130">
        <v>7</v>
      </c>
      <c r="O12" s="130">
        <v>7</v>
      </c>
      <c r="P12" s="130">
        <v>6</v>
      </c>
      <c r="Q12" s="79">
        <v>6</v>
      </c>
      <c r="R12" s="79">
        <v>6</v>
      </c>
      <c r="S12" s="4"/>
    </row>
    <row r="13" spans="1:19" ht="15.75" thickBot="1">
      <c r="A13" s="180">
        <v>5</v>
      </c>
      <c r="B13" s="181"/>
      <c r="C13" s="6"/>
      <c r="D13" s="109"/>
      <c r="E13" s="109"/>
      <c r="F13" s="109"/>
      <c r="G13" s="109"/>
      <c r="H13" s="110"/>
      <c r="I13" s="27">
        <v>6</v>
      </c>
      <c r="J13" s="28">
        <v>6</v>
      </c>
      <c r="K13" s="28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40"/>
      <c r="R13" s="40"/>
      <c r="S13" s="182">
        <f>SUM(I12:R12)</f>
        <v>74</v>
      </c>
    </row>
    <row r="14" spans="1:19" ht="15.75" thickBot="1">
      <c r="A14" s="183">
        <v>6</v>
      </c>
      <c r="B14" s="78" t="s">
        <v>81</v>
      </c>
      <c r="C14" s="78" t="s">
        <v>34</v>
      </c>
      <c r="D14" s="130">
        <v>7</v>
      </c>
      <c r="E14" s="130">
        <v>6</v>
      </c>
      <c r="F14" s="130" t="s">
        <v>93</v>
      </c>
      <c r="G14" s="130" t="s">
        <v>93</v>
      </c>
      <c r="H14" s="177" t="s">
        <v>93</v>
      </c>
      <c r="I14" s="178">
        <v>9</v>
      </c>
      <c r="J14" s="95">
        <v>7</v>
      </c>
      <c r="K14" s="95">
        <v>6</v>
      </c>
      <c r="L14" s="130">
        <v>0</v>
      </c>
      <c r="M14" s="130">
        <v>0</v>
      </c>
      <c r="N14" s="130">
        <v>0</v>
      </c>
      <c r="O14" s="130">
        <v>0</v>
      </c>
      <c r="P14" s="130">
        <v>0</v>
      </c>
      <c r="Q14" s="79">
        <v>0</v>
      </c>
      <c r="R14" s="79">
        <v>0</v>
      </c>
      <c r="S14" s="4"/>
    </row>
    <row r="15" spans="1:19" ht="15.75" thickBot="1">
      <c r="A15" s="180">
        <v>6</v>
      </c>
      <c r="B15" s="185"/>
      <c r="C15" s="6"/>
      <c r="D15" s="109"/>
      <c r="E15" s="109"/>
      <c r="F15" s="109"/>
      <c r="G15" s="109"/>
      <c r="H15" s="110"/>
      <c r="I15" s="27">
        <v>0</v>
      </c>
      <c r="J15" s="28">
        <v>0</v>
      </c>
      <c r="K15" s="28"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40"/>
      <c r="R15" s="40"/>
      <c r="S15" s="182">
        <f>SUM(I14:R14)</f>
        <v>22</v>
      </c>
    </row>
    <row r="16" spans="1:19" ht="15">
      <c r="A16" s="186"/>
      <c r="B16" s="5"/>
      <c r="C16" s="5"/>
      <c r="D16" s="23"/>
      <c r="E16" s="23"/>
      <c r="F16" s="23"/>
      <c r="G16" s="23"/>
      <c r="H16" s="108"/>
      <c r="I16" s="27"/>
      <c r="J16" s="28"/>
      <c r="K16" s="28"/>
      <c r="L16" s="23"/>
      <c r="M16" s="23"/>
      <c r="N16" s="23"/>
      <c r="O16" s="23"/>
      <c r="P16" s="23"/>
      <c r="Q16" s="4"/>
      <c r="R16" s="4"/>
      <c r="S16" s="111"/>
    </row>
    <row r="17" spans="1:19" ht="15.75" thickBot="1">
      <c r="A17" s="187"/>
      <c r="B17" s="91"/>
      <c r="C17" s="91"/>
      <c r="D17" s="188"/>
      <c r="E17" s="188"/>
      <c r="F17" s="188"/>
      <c r="G17" s="188"/>
      <c r="H17" s="189"/>
      <c r="I17" s="85"/>
      <c r="J17" s="86"/>
      <c r="K17" s="86"/>
      <c r="L17" s="99"/>
      <c r="M17" s="99"/>
      <c r="N17" s="99"/>
      <c r="O17" s="99"/>
      <c r="P17" s="99"/>
      <c r="Q17" s="190"/>
      <c r="R17" s="190"/>
      <c r="S17" s="111"/>
    </row>
    <row r="18" spans="1:19" ht="15">
      <c r="A18" s="183"/>
      <c r="B18" s="78"/>
      <c r="C18" s="78"/>
      <c r="D18" s="130"/>
      <c r="E18" s="130"/>
      <c r="F18" s="130"/>
      <c r="G18" s="130"/>
      <c r="H18" s="177"/>
      <c r="I18" s="178"/>
      <c r="J18" s="95"/>
      <c r="K18" s="95"/>
      <c r="L18" s="130"/>
      <c r="M18" s="130"/>
      <c r="N18" s="130"/>
      <c r="O18" s="130"/>
      <c r="P18" s="130"/>
      <c r="Q18" s="79"/>
      <c r="R18" s="79"/>
      <c r="S18" s="111"/>
    </row>
    <row r="19" spans="1:19" ht="15">
      <c r="A19" s="191"/>
      <c r="B19" s="6"/>
      <c r="C19" s="6"/>
      <c r="D19" s="109"/>
      <c r="E19" s="109"/>
      <c r="F19" s="109"/>
      <c r="G19" s="109"/>
      <c r="H19" s="110"/>
      <c r="I19" s="27"/>
      <c r="J19" s="28"/>
      <c r="K19" s="28"/>
      <c r="L19" s="23"/>
      <c r="M19" s="23"/>
      <c r="N19" s="23"/>
      <c r="O19" s="23"/>
      <c r="P19" s="23"/>
      <c r="Q19" s="40"/>
      <c r="R19" s="40"/>
      <c r="S19" s="111"/>
    </row>
    <row r="20" spans="1:19" ht="15">
      <c r="A20" s="192"/>
      <c r="B20" s="5"/>
      <c r="C20" s="5"/>
      <c r="D20" s="23"/>
      <c r="E20" s="23"/>
      <c r="F20" s="23"/>
      <c r="G20" s="23"/>
      <c r="H20" s="108"/>
      <c r="I20" s="27"/>
      <c r="J20" s="28"/>
      <c r="K20" s="28"/>
      <c r="L20" s="23"/>
      <c r="M20" s="23"/>
      <c r="N20" s="23"/>
      <c r="O20" s="23"/>
      <c r="P20" s="23"/>
      <c r="Q20" s="4"/>
      <c r="R20" s="4"/>
      <c r="S20" s="111"/>
    </row>
    <row r="21" spans="1:19" ht="15.75" thickBot="1">
      <c r="A21" s="187"/>
      <c r="B21" s="91"/>
      <c r="C21" s="91"/>
      <c r="D21" s="188"/>
      <c r="E21" s="188"/>
      <c r="F21" s="188"/>
      <c r="G21" s="188"/>
      <c r="H21" s="189"/>
      <c r="I21" s="85"/>
      <c r="J21" s="86"/>
      <c r="K21" s="86"/>
      <c r="L21" s="99"/>
      <c r="M21" s="99"/>
      <c r="N21" s="99"/>
      <c r="O21" s="99"/>
      <c r="P21" s="99"/>
      <c r="Q21" s="190"/>
      <c r="R21" s="190"/>
      <c r="S21" s="11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28"/>
  <sheetViews>
    <sheetView zoomScalePageLayoutView="0" workbookViewId="0" topLeftCell="A1">
      <selection activeCell="D8" sqref="D8"/>
    </sheetView>
  </sheetViews>
  <sheetFormatPr defaultColWidth="9.140625" defaultRowHeight="15"/>
  <cols>
    <col min="1" max="1" width="11.140625" style="0" customWidth="1"/>
    <col min="3" max="3" width="24.00390625" style="0" customWidth="1"/>
    <col min="4" max="4" width="24.57421875" style="0" bestFit="1" customWidth="1"/>
    <col min="5" max="19" width="4.7109375" style="0" customWidth="1"/>
  </cols>
  <sheetData>
    <row r="1" spans="3:20" ht="48">
      <c r="C1" s="62" t="s">
        <v>0</v>
      </c>
      <c r="J1" s="65" t="s">
        <v>92</v>
      </c>
      <c r="T1" s="63"/>
    </row>
    <row r="2" spans="3:20" ht="21">
      <c r="C2" s="19">
        <v>41754</v>
      </c>
      <c r="J2" s="9"/>
      <c r="T2" s="1"/>
    </row>
    <row r="3" spans="1:21" ht="15.75" thickBot="1">
      <c r="A3" t="s">
        <v>10</v>
      </c>
      <c r="B3" s="70" t="s">
        <v>85</v>
      </c>
      <c r="C3" s="70" t="s">
        <v>1</v>
      </c>
      <c r="D3" s="70" t="s">
        <v>2</v>
      </c>
      <c r="E3" s="71" t="s">
        <v>7</v>
      </c>
      <c r="F3" s="72"/>
      <c r="G3" s="72"/>
      <c r="H3" s="72"/>
      <c r="I3" s="73"/>
      <c r="J3" s="72" t="s">
        <v>8</v>
      </c>
      <c r="K3" s="74"/>
      <c r="L3" s="74"/>
      <c r="M3" s="74"/>
      <c r="N3" s="74"/>
      <c r="O3" s="74"/>
      <c r="P3" s="74"/>
      <c r="Q3" s="74"/>
      <c r="R3" s="74"/>
      <c r="S3" s="75"/>
      <c r="T3" s="76" t="s">
        <v>3</v>
      </c>
      <c r="U3" s="5" t="s">
        <v>86</v>
      </c>
    </row>
    <row r="4" spans="1:21" ht="18.75">
      <c r="A4" s="172">
        <v>1</v>
      </c>
      <c r="B4" s="68" t="s">
        <v>87</v>
      </c>
      <c r="C4" s="79" t="s">
        <v>9</v>
      </c>
      <c r="D4" s="78" t="s">
        <v>34</v>
      </c>
      <c r="E4" s="79">
        <v>10</v>
      </c>
      <c r="F4" s="79">
        <v>9</v>
      </c>
      <c r="G4" s="79">
        <v>9</v>
      </c>
      <c r="H4" s="79">
        <v>8</v>
      </c>
      <c r="I4" s="79">
        <v>7</v>
      </c>
      <c r="J4" s="97">
        <v>10</v>
      </c>
      <c r="K4" s="79">
        <v>10</v>
      </c>
      <c r="L4" s="79">
        <v>9</v>
      </c>
      <c r="M4" s="79">
        <v>9</v>
      </c>
      <c r="N4" s="79">
        <v>9</v>
      </c>
      <c r="O4" s="79">
        <v>9</v>
      </c>
      <c r="P4" s="79">
        <v>8</v>
      </c>
      <c r="Q4" s="79">
        <v>8</v>
      </c>
      <c r="R4" s="79">
        <v>8</v>
      </c>
      <c r="S4" s="79">
        <v>7</v>
      </c>
      <c r="T4" s="79">
        <f>SUM(J4:S4)</f>
        <v>87</v>
      </c>
      <c r="U4" s="80">
        <f>T4+T5+T6+T7</f>
        <v>365</v>
      </c>
    </row>
    <row r="5" spans="1:21" ht="18.75">
      <c r="A5" s="173"/>
      <c r="B5" s="68" t="s">
        <v>87</v>
      </c>
      <c r="C5" s="132"/>
      <c r="D5" s="5"/>
      <c r="E5" s="133"/>
      <c r="F5" s="37"/>
      <c r="G5" s="37"/>
      <c r="H5" s="37"/>
      <c r="I5" s="37"/>
      <c r="J5" s="3">
        <v>10</v>
      </c>
      <c r="K5" s="28">
        <v>10</v>
      </c>
      <c r="L5" s="4">
        <v>10</v>
      </c>
      <c r="M5" s="4">
        <v>9</v>
      </c>
      <c r="N5" s="34">
        <v>9</v>
      </c>
      <c r="O5" s="4">
        <v>9</v>
      </c>
      <c r="P5" s="4">
        <v>9</v>
      </c>
      <c r="Q5" s="4">
        <v>9</v>
      </c>
      <c r="R5" s="4">
        <v>7</v>
      </c>
      <c r="S5" s="4">
        <v>7</v>
      </c>
      <c r="T5" s="23">
        <f>SUM(J5:S5)</f>
        <v>89</v>
      </c>
      <c r="U5" s="134"/>
    </row>
    <row r="6" spans="1:21" ht="18.75">
      <c r="A6" s="173"/>
      <c r="B6" s="68" t="s">
        <v>88</v>
      </c>
      <c r="C6" s="135"/>
      <c r="D6" s="26"/>
      <c r="E6" s="36">
        <v>10</v>
      </c>
      <c r="F6" s="23">
        <v>10</v>
      </c>
      <c r="G6" s="4">
        <v>10</v>
      </c>
      <c r="H6" s="4">
        <v>9</v>
      </c>
      <c r="I6" s="4">
        <v>9</v>
      </c>
      <c r="J6" s="3">
        <v>10</v>
      </c>
      <c r="K6" s="3">
        <v>10</v>
      </c>
      <c r="L6" s="4">
        <v>10</v>
      </c>
      <c r="M6" s="4">
        <v>10</v>
      </c>
      <c r="N6" s="4">
        <v>10</v>
      </c>
      <c r="O6" s="4">
        <v>10</v>
      </c>
      <c r="P6" s="4">
        <v>10</v>
      </c>
      <c r="Q6" s="4">
        <v>9</v>
      </c>
      <c r="R6" s="4">
        <v>9</v>
      </c>
      <c r="S6" s="4">
        <v>8</v>
      </c>
      <c r="T6" s="4">
        <f>SUM(J6:S6)</f>
        <v>96</v>
      </c>
      <c r="U6" s="134"/>
    </row>
    <row r="7" spans="1:21" ht="19.5" thickBot="1">
      <c r="A7" s="173"/>
      <c r="B7" s="68" t="s">
        <v>88</v>
      </c>
      <c r="C7" s="137"/>
      <c r="D7" s="91"/>
      <c r="E7" s="138"/>
      <c r="F7" s="92"/>
      <c r="G7" s="92"/>
      <c r="H7" s="92"/>
      <c r="I7" s="92"/>
      <c r="J7" s="3">
        <v>10</v>
      </c>
      <c r="K7" s="3">
        <v>10</v>
      </c>
      <c r="L7" s="35">
        <v>10</v>
      </c>
      <c r="M7" s="4">
        <v>10</v>
      </c>
      <c r="N7" s="4">
        <v>9</v>
      </c>
      <c r="O7" s="4">
        <v>9</v>
      </c>
      <c r="P7" s="4">
        <v>9</v>
      </c>
      <c r="Q7" s="4">
        <v>9</v>
      </c>
      <c r="R7" s="4">
        <v>9</v>
      </c>
      <c r="S7" s="4">
        <v>8</v>
      </c>
      <c r="T7" s="83">
        <f>SUM(J7:S7)</f>
        <v>93</v>
      </c>
      <c r="U7" s="140"/>
    </row>
    <row r="8" spans="1:21" ht="18.75">
      <c r="A8" s="172">
        <v>2</v>
      </c>
      <c r="B8" s="68" t="s">
        <v>87</v>
      </c>
      <c r="C8" s="79" t="s">
        <v>31</v>
      </c>
      <c r="D8" s="78" t="s">
        <v>34</v>
      </c>
      <c r="E8" s="97">
        <v>10</v>
      </c>
      <c r="F8" s="97">
        <v>10</v>
      </c>
      <c r="G8" s="79">
        <v>8</v>
      </c>
      <c r="H8" s="79">
        <v>8</v>
      </c>
      <c r="I8" s="79">
        <v>8</v>
      </c>
      <c r="J8" s="97">
        <v>10</v>
      </c>
      <c r="K8" s="97">
        <v>10</v>
      </c>
      <c r="L8" s="79">
        <v>10</v>
      </c>
      <c r="M8" s="79">
        <v>9</v>
      </c>
      <c r="N8" s="79">
        <v>9</v>
      </c>
      <c r="O8" s="79">
        <v>9</v>
      </c>
      <c r="P8" s="79">
        <v>9</v>
      </c>
      <c r="Q8" s="79">
        <v>8</v>
      </c>
      <c r="R8" s="79">
        <v>6</v>
      </c>
      <c r="S8" s="79">
        <v>0</v>
      </c>
      <c r="T8" s="79">
        <f aca="true" t="shared" si="0" ref="T8:T23">SUM(J8:S8)</f>
        <v>80</v>
      </c>
      <c r="U8" s="80">
        <f>T8+T9+T10+T11</f>
        <v>353</v>
      </c>
    </row>
    <row r="9" spans="1:21" ht="18.75">
      <c r="A9" s="173"/>
      <c r="B9" s="68" t="s">
        <v>87</v>
      </c>
      <c r="C9" s="132"/>
      <c r="D9" s="5"/>
      <c r="E9" s="133"/>
      <c r="F9" s="37"/>
      <c r="G9" s="37"/>
      <c r="H9" s="37"/>
      <c r="I9" s="37"/>
      <c r="J9" s="3">
        <v>10</v>
      </c>
      <c r="K9" s="3">
        <v>10</v>
      </c>
      <c r="L9" s="4">
        <v>10</v>
      </c>
      <c r="M9" s="4">
        <v>10</v>
      </c>
      <c r="N9" s="34">
        <v>9</v>
      </c>
      <c r="O9" s="4">
        <v>9</v>
      </c>
      <c r="P9" s="4">
        <v>9</v>
      </c>
      <c r="Q9" s="4">
        <v>8</v>
      </c>
      <c r="R9" s="4">
        <v>7</v>
      </c>
      <c r="S9" s="4">
        <v>7</v>
      </c>
      <c r="T9" s="4">
        <f t="shared" si="0"/>
        <v>89</v>
      </c>
      <c r="U9" s="134"/>
    </row>
    <row r="10" spans="1:21" ht="18.75">
      <c r="A10" s="173"/>
      <c r="B10" s="68" t="s">
        <v>88</v>
      </c>
      <c r="C10" s="135"/>
      <c r="D10" s="26"/>
      <c r="E10" s="36">
        <v>10</v>
      </c>
      <c r="F10" s="23">
        <v>10</v>
      </c>
      <c r="G10" s="4">
        <v>9</v>
      </c>
      <c r="H10" s="4">
        <v>9</v>
      </c>
      <c r="I10" s="4">
        <v>7</v>
      </c>
      <c r="J10" s="3">
        <v>10</v>
      </c>
      <c r="K10" s="3">
        <v>10</v>
      </c>
      <c r="L10" s="23">
        <v>10</v>
      </c>
      <c r="M10" s="4">
        <v>9</v>
      </c>
      <c r="N10" s="4">
        <v>9</v>
      </c>
      <c r="O10" s="4">
        <v>9</v>
      </c>
      <c r="P10" s="4">
        <v>9</v>
      </c>
      <c r="Q10" s="4">
        <v>9</v>
      </c>
      <c r="R10" s="4">
        <v>9</v>
      </c>
      <c r="S10" s="4">
        <v>9</v>
      </c>
      <c r="T10" s="4">
        <f t="shared" si="0"/>
        <v>93</v>
      </c>
      <c r="U10" s="134"/>
    </row>
    <row r="11" spans="1:21" ht="19.5" thickBot="1">
      <c r="A11" s="174"/>
      <c r="B11" s="68" t="s">
        <v>88</v>
      </c>
      <c r="C11" s="137"/>
      <c r="D11" s="91"/>
      <c r="E11" s="138"/>
      <c r="F11" s="92"/>
      <c r="G11" s="92"/>
      <c r="H11" s="92"/>
      <c r="I11" s="92"/>
      <c r="J11" s="139">
        <v>10</v>
      </c>
      <c r="K11" s="99">
        <v>10</v>
      </c>
      <c r="L11" s="83">
        <v>9</v>
      </c>
      <c r="M11" s="83">
        <v>9</v>
      </c>
      <c r="N11" s="83">
        <v>9</v>
      </c>
      <c r="O11" s="83">
        <v>9</v>
      </c>
      <c r="P11" s="83">
        <v>9</v>
      </c>
      <c r="Q11" s="83">
        <v>9</v>
      </c>
      <c r="R11" s="83">
        <v>9</v>
      </c>
      <c r="S11" s="83">
        <v>8</v>
      </c>
      <c r="T11" s="83">
        <f t="shared" si="0"/>
        <v>91</v>
      </c>
      <c r="U11" s="140"/>
    </row>
    <row r="12" spans="1:21" ht="18.75">
      <c r="A12" s="172">
        <v>3</v>
      </c>
      <c r="B12" s="68" t="s">
        <v>87</v>
      </c>
      <c r="C12" s="79" t="s">
        <v>11</v>
      </c>
      <c r="D12" s="78" t="s">
        <v>37</v>
      </c>
      <c r="E12" s="79">
        <v>9</v>
      </c>
      <c r="F12" s="79">
        <v>9</v>
      </c>
      <c r="G12" s="79">
        <v>9</v>
      </c>
      <c r="H12" s="79">
        <v>8</v>
      </c>
      <c r="I12" s="79">
        <v>0</v>
      </c>
      <c r="J12" s="97">
        <v>10</v>
      </c>
      <c r="K12" s="79">
        <v>10</v>
      </c>
      <c r="L12" s="79">
        <v>9</v>
      </c>
      <c r="M12" s="79">
        <v>9</v>
      </c>
      <c r="N12" s="79">
        <v>9</v>
      </c>
      <c r="O12" s="79">
        <v>8</v>
      </c>
      <c r="P12" s="79">
        <v>8</v>
      </c>
      <c r="Q12" s="79">
        <v>8</v>
      </c>
      <c r="R12" s="79">
        <v>8</v>
      </c>
      <c r="S12" s="79">
        <v>8</v>
      </c>
      <c r="T12" s="79">
        <f>SUM(J12:S12)</f>
        <v>87</v>
      </c>
      <c r="U12" s="80">
        <f>T12+T13+T14+T15</f>
        <v>310</v>
      </c>
    </row>
    <row r="13" spans="1:21" ht="18.75">
      <c r="A13" s="173"/>
      <c r="B13" s="68" t="s">
        <v>87</v>
      </c>
      <c r="C13" s="132"/>
      <c r="D13" s="5"/>
      <c r="E13" s="133"/>
      <c r="F13" s="37"/>
      <c r="G13" s="37"/>
      <c r="H13" s="37"/>
      <c r="I13" s="37"/>
      <c r="J13" s="3">
        <v>10</v>
      </c>
      <c r="K13" s="3">
        <v>10</v>
      </c>
      <c r="L13" s="4">
        <v>10</v>
      </c>
      <c r="M13" s="4">
        <v>10</v>
      </c>
      <c r="N13" s="34">
        <v>9</v>
      </c>
      <c r="O13" s="4">
        <v>9</v>
      </c>
      <c r="P13" s="4">
        <v>9</v>
      </c>
      <c r="Q13" s="4">
        <v>9</v>
      </c>
      <c r="R13" s="4">
        <v>8</v>
      </c>
      <c r="S13" s="4">
        <v>7</v>
      </c>
      <c r="T13" s="23">
        <f>SUM(J13:S13)</f>
        <v>91</v>
      </c>
      <c r="U13" s="134"/>
    </row>
    <row r="14" spans="1:21" ht="18.75">
      <c r="A14" s="173"/>
      <c r="B14" s="68" t="s">
        <v>88</v>
      </c>
      <c r="C14" s="135"/>
      <c r="D14" s="26"/>
      <c r="E14" s="22">
        <v>9</v>
      </c>
      <c r="F14" s="23">
        <v>9</v>
      </c>
      <c r="G14" s="4">
        <v>9</v>
      </c>
      <c r="H14" s="4">
        <v>6</v>
      </c>
      <c r="I14" s="4">
        <v>0</v>
      </c>
      <c r="J14" s="28">
        <v>9</v>
      </c>
      <c r="K14" s="28">
        <v>9</v>
      </c>
      <c r="L14" s="4">
        <v>9</v>
      </c>
      <c r="M14" s="4">
        <v>8</v>
      </c>
      <c r="N14" s="4">
        <v>8</v>
      </c>
      <c r="O14" s="4">
        <v>8</v>
      </c>
      <c r="P14" s="4">
        <v>8</v>
      </c>
      <c r="Q14" s="4">
        <v>7</v>
      </c>
      <c r="R14" s="4">
        <v>0</v>
      </c>
      <c r="S14" s="4">
        <v>0</v>
      </c>
      <c r="T14" s="4">
        <f>SUM(J14:S14)</f>
        <v>66</v>
      </c>
      <c r="U14" s="134"/>
    </row>
    <row r="15" spans="1:21" ht="19.5" thickBot="1">
      <c r="A15" s="174"/>
      <c r="B15" s="68" t="s">
        <v>88</v>
      </c>
      <c r="C15" s="137"/>
      <c r="D15" s="91"/>
      <c r="E15" s="138"/>
      <c r="F15" s="92"/>
      <c r="G15" s="92"/>
      <c r="H15" s="92"/>
      <c r="I15" s="92"/>
      <c r="J15" s="139">
        <v>10</v>
      </c>
      <c r="K15" s="83">
        <v>9</v>
      </c>
      <c r="L15" s="83">
        <v>9</v>
      </c>
      <c r="M15" s="83">
        <v>8</v>
      </c>
      <c r="N15" s="83">
        <v>8</v>
      </c>
      <c r="O15" s="83">
        <v>7</v>
      </c>
      <c r="P15" s="83">
        <v>6</v>
      </c>
      <c r="Q15" s="83">
        <v>6</v>
      </c>
      <c r="R15" s="83">
        <v>3</v>
      </c>
      <c r="S15" s="83">
        <v>0</v>
      </c>
      <c r="T15" s="83">
        <f>SUM(J15:S15)</f>
        <v>66</v>
      </c>
      <c r="U15" s="140"/>
    </row>
    <row r="16" spans="1:21" ht="18.75">
      <c r="A16" s="172"/>
      <c r="B16" s="68"/>
      <c r="C16" s="79"/>
      <c r="D16" s="78"/>
      <c r="E16" s="79"/>
      <c r="F16" s="79"/>
      <c r="G16" s="79"/>
      <c r="H16" s="79"/>
      <c r="I16" s="79"/>
      <c r="J16" s="97"/>
      <c r="K16" s="79"/>
      <c r="L16" s="79"/>
      <c r="M16" s="79"/>
      <c r="N16" s="79"/>
      <c r="O16" s="79"/>
      <c r="P16" s="79"/>
      <c r="Q16" s="79"/>
      <c r="R16" s="79"/>
      <c r="S16" s="79"/>
      <c r="T16" s="79">
        <f t="shared" si="0"/>
        <v>0</v>
      </c>
      <c r="U16" s="80">
        <f>T16+T17+T18+T19</f>
        <v>0</v>
      </c>
    </row>
    <row r="17" spans="1:21" ht="18.75">
      <c r="A17" s="173"/>
      <c r="B17" s="68"/>
      <c r="C17" s="132"/>
      <c r="D17" s="5"/>
      <c r="E17" s="133"/>
      <c r="F17" s="37"/>
      <c r="G17" s="37"/>
      <c r="H17" s="37"/>
      <c r="I17" s="37"/>
      <c r="J17" s="3"/>
      <c r="K17" s="3"/>
      <c r="L17" s="4"/>
      <c r="M17" s="4"/>
      <c r="N17" s="34"/>
      <c r="O17" s="4"/>
      <c r="P17" s="4"/>
      <c r="Q17" s="4"/>
      <c r="R17" s="4"/>
      <c r="S17" s="4"/>
      <c r="T17" s="4">
        <f t="shared" si="0"/>
        <v>0</v>
      </c>
      <c r="U17" s="134"/>
    </row>
    <row r="18" spans="1:21" ht="18.75">
      <c r="A18" s="173"/>
      <c r="B18" s="68"/>
      <c r="C18" s="135"/>
      <c r="D18" s="26"/>
      <c r="E18" s="22"/>
      <c r="F18" s="23"/>
      <c r="G18" s="4"/>
      <c r="H18" s="4"/>
      <c r="I18" s="4"/>
      <c r="J18" s="28"/>
      <c r="K18" s="28"/>
      <c r="L18" s="4"/>
      <c r="M18" s="4"/>
      <c r="N18" s="4"/>
      <c r="O18" s="4"/>
      <c r="P18" s="4"/>
      <c r="Q18" s="4"/>
      <c r="R18" s="4"/>
      <c r="S18" s="4"/>
      <c r="T18" s="4">
        <f t="shared" si="0"/>
        <v>0</v>
      </c>
      <c r="U18" s="134"/>
    </row>
    <row r="19" spans="1:21" ht="19.5" thickBot="1">
      <c r="A19" s="174"/>
      <c r="B19" s="68"/>
      <c r="C19" s="137"/>
      <c r="D19" s="91"/>
      <c r="E19" s="138"/>
      <c r="F19" s="92"/>
      <c r="G19" s="92"/>
      <c r="H19" s="92"/>
      <c r="I19" s="92"/>
      <c r="J19" s="139"/>
      <c r="K19" s="83"/>
      <c r="L19" s="83"/>
      <c r="M19" s="83"/>
      <c r="N19" s="83"/>
      <c r="O19" s="83"/>
      <c r="P19" s="83"/>
      <c r="Q19" s="83"/>
      <c r="R19" s="83"/>
      <c r="S19" s="83"/>
      <c r="T19" s="83">
        <f t="shared" si="0"/>
        <v>0</v>
      </c>
      <c r="U19" s="140"/>
    </row>
    <row r="20" spans="1:21" ht="18.75">
      <c r="A20" s="172"/>
      <c r="B20" s="68"/>
      <c r="C20" s="79"/>
      <c r="D20" s="78"/>
      <c r="E20" s="79"/>
      <c r="F20" s="79"/>
      <c r="G20" s="79"/>
      <c r="H20" s="79"/>
      <c r="I20" s="79"/>
      <c r="J20" s="97"/>
      <c r="K20" s="79"/>
      <c r="L20" s="79"/>
      <c r="M20" s="79"/>
      <c r="N20" s="79"/>
      <c r="O20" s="79"/>
      <c r="P20" s="79"/>
      <c r="Q20" s="79"/>
      <c r="R20" s="79"/>
      <c r="S20" s="79"/>
      <c r="T20" s="79">
        <f t="shared" si="0"/>
        <v>0</v>
      </c>
      <c r="U20" s="80">
        <f>T20+T21+T22+T23</f>
        <v>0</v>
      </c>
    </row>
    <row r="21" spans="1:21" ht="18.75">
      <c r="A21" s="173"/>
      <c r="B21" s="68"/>
      <c r="C21" s="132"/>
      <c r="D21" s="5"/>
      <c r="E21" s="133"/>
      <c r="F21" s="37"/>
      <c r="G21" s="37"/>
      <c r="H21" s="37"/>
      <c r="I21" s="37"/>
      <c r="J21" s="3"/>
      <c r="K21" s="3"/>
      <c r="L21" s="4"/>
      <c r="M21" s="4"/>
      <c r="N21" s="34"/>
      <c r="O21" s="4"/>
      <c r="P21" s="4"/>
      <c r="Q21" s="4"/>
      <c r="R21" s="4"/>
      <c r="S21" s="4"/>
      <c r="T21" s="4">
        <f t="shared" si="0"/>
        <v>0</v>
      </c>
      <c r="U21" s="134"/>
    </row>
    <row r="22" spans="1:21" ht="18.75">
      <c r="A22" s="173"/>
      <c r="B22" s="68"/>
      <c r="C22" s="135"/>
      <c r="D22" s="26"/>
      <c r="E22" s="22"/>
      <c r="F22" s="23"/>
      <c r="G22" s="4"/>
      <c r="H22" s="4"/>
      <c r="I22" s="4"/>
      <c r="J22" s="28"/>
      <c r="K22" s="28"/>
      <c r="L22" s="4"/>
      <c r="M22" s="4"/>
      <c r="N22" s="4"/>
      <c r="O22" s="4"/>
      <c r="P22" s="4"/>
      <c r="Q22" s="4"/>
      <c r="R22" s="4"/>
      <c r="S22" s="4"/>
      <c r="T22" s="4">
        <f t="shared" si="0"/>
        <v>0</v>
      </c>
      <c r="U22" s="134"/>
    </row>
    <row r="23" spans="1:21" ht="19.5" thickBot="1">
      <c r="A23" s="174"/>
      <c r="B23" s="68"/>
      <c r="C23" s="137"/>
      <c r="D23" s="91"/>
      <c r="E23" s="138"/>
      <c r="F23" s="92"/>
      <c r="G23" s="92"/>
      <c r="H23" s="92"/>
      <c r="I23" s="92"/>
      <c r="J23" s="139"/>
      <c r="K23" s="83"/>
      <c r="L23" s="83"/>
      <c r="M23" s="83"/>
      <c r="N23" s="83"/>
      <c r="O23" s="83"/>
      <c r="P23" s="83"/>
      <c r="Q23" s="83"/>
      <c r="R23" s="83"/>
      <c r="S23" s="83"/>
      <c r="T23" s="83">
        <f t="shared" si="0"/>
        <v>0</v>
      </c>
      <c r="U23" s="140"/>
    </row>
    <row r="24" ht="15.75" thickBot="1"/>
    <row r="25" spans="3:15" ht="18.75">
      <c r="C25" s="2" t="s">
        <v>12</v>
      </c>
      <c r="E25" s="59" t="s">
        <v>104</v>
      </c>
      <c r="F25" s="48"/>
      <c r="G25" s="48"/>
      <c r="H25" s="48"/>
      <c r="I25" s="48"/>
      <c r="J25" s="48"/>
      <c r="K25" s="48"/>
      <c r="L25" s="49"/>
      <c r="M25" s="8" t="s">
        <v>6</v>
      </c>
      <c r="O25" s="20" t="s">
        <v>60</v>
      </c>
    </row>
    <row r="26" spans="3:17" ht="15.75">
      <c r="C26" s="20"/>
      <c r="D26" s="20"/>
      <c r="E26" s="60" t="s">
        <v>84</v>
      </c>
      <c r="F26" s="52">
        <v>1</v>
      </c>
      <c r="G26" s="52" t="s">
        <v>55</v>
      </c>
      <c r="H26" s="52" t="s">
        <v>58</v>
      </c>
      <c r="I26" s="52"/>
      <c r="J26" s="52" t="s">
        <v>105</v>
      </c>
      <c r="K26" s="52"/>
      <c r="L26" s="53"/>
      <c r="O26" s="102" t="s">
        <v>90</v>
      </c>
      <c r="P26" s="102"/>
      <c r="Q26" s="102"/>
    </row>
    <row r="27" spans="5:12" ht="15">
      <c r="E27" s="60" t="s">
        <v>91</v>
      </c>
      <c r="F27" s="52"/>
      <c r="G27" s="52"/>
      <c r="H27" s="52"/>
      <c r="I27" s="52"/>
      <c r="J27" s="52"/>
      <c r="K27" s="52"/>
      <c r="L27" s="53"/>
    </row>
    <row r="28" spans="5:12" ht="15.75" thickBot="1">
      <c r="E28" s="61"/>
      <c r="F28" s="56"/>
      <c r="G28" s="56"/>
      <c r="H28" s="56"/>
      <c r="I28" s="56"/>
      <c r="J28" s="56"/>
      <c r="K28" s="56"/>
      <c r="L28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8"/>
  <sheetViews>
    <sheetView zoomScale="90" zoomScaleNormal="90" zoomScalePageLayoutView="0" workbookViewId="0" topLeftCell="A1">
      <selection activeCell="C15" sqref="C15"/>
    </sheetView>
  </sheetViews>
  <sheetFormatPr defaultColWidth="9.140625" defaultRowHeight="15"/>
  <cols>
    <col min="1" max="1" width="9.8515625" style="0" customWidth="1"/>
    <col min="2" max="2" width="29.8515625" style="0" customWidth="1"/>
    <col min="3" max="3" width="24.57421875" style="0" bestFit="1" customWidth="1"/>
    <col min="4" max="18" width="4.7109375" style="0" customWidth="1"/>
    <col min="19" max="19" width="9.28125" style="0" bestFit="1" customWidth="1"/>
    <col min="20" max="20" width="13.00390625" style="0" bestFit="1" customWidth="1"/>
  </cols>
  <sheetData>
    <row r="1" spans="2:20" ht="57" customHeight="1">
      <c r="B1" s="2" t="s">
        <v>0</v>
      </c>
      <c r="I1" s="9" t="s">
        <v>14</v>
      </c>
      <c r="S1" s="21" t="s">
        <v>5</v>
      </c>
      <c r="T1" s="19">
        <v>41665</v>
      </c>
    </row>
    <row r="2" spans="2:20" ht="21">
      <c r="B2" s="31"/>
      <c r="I2" s="9"/>
      <c r="S2" s="1"/>
      <c r="T2" s="7"/>
    </row>
    <row r="3" spans="1:20" ht="15">
      <c r="A3" s="3" t="s">
        <v>10</v>
      </c>
      <c r="B3" s="3" t="s">
        <v>1</v>
      </c>
      <c r="C3" s="3" t="s">
        <v>2</v>
      </c>
      <c r="D3" s="13" t="s">
        <v>7</v>
      </c>
      <c r="E3" s="14"/>
      <c r="F3" s="14"/>
      <c r="G3" s="14"/>
      <c r="H3" s="15"/>
      <c r="I3" s="14" t="s">
        <v>8</v>
      </c>
      <c r="J3" s="11"/>
      <c r="K3" s="11"/>
      <c r="L3" s="11"/>
      <c r="M3" s="11"/>
      <c r="N3" s="11"/>
      <c r="O3" s="11"/>
      <c r="P3" s="11"/>
      <c r="Q3" s="11"/>
      <c r="R3" s="12"/>
      <c r="S3" s="3" t="s">
        <v>3</v>
      </c>
      <c r="T3" s="3" t="s">
        <v>4</v>
      </c>
    </row>
    <row r="4" spans="1:20" ht="15">
      <c r="A4" s="43">
        <v>1</v>
      </c>
      <c r="B4" s="5" t="s">
        <v>31</v>
      </c>
      <c r="C4" s="5" t="s">
        <v>34</v>
      </c>
      <c r="D4" s="35">
        <v>9</v>
      </c>
      <c r="E4" s="4">
        <v>8</v>
      </c>
      <c r="F4" s="4">
        <v>8</v>
      </c>
      <c r="G4" s="4">
        <v>8</v>
      </c>
      <c r="H4" s="16">
        <v>8</v>
      </c>
      <c r="I4" s="29">
        <v>10</v>
      </c>
      <c r="J4" s="28">
        <v>10</v>
      </c>
      <c r="K4" s="4">
        <v>10</v>
      </c>
      <c r="L4" s="4">
        <v>10</v>
      </c>
      <c r="M4" s="4">
        <v>9</v>
      </c>
      <c r="N4" s="4">
        <v>8</v>
      </c>
      <c r="O4" s="4">
        <v>8</v>
      </c>
      <c r="P4" s="4">
        <v>8</v>
      </c>
      <c r="Q4" s="4">
        <v>7</v>
      </c>
      <c r="R4" s="4">
        <v>6</v>
      </c>
      <c r="S4" s="4">
        <f>SUM(I4:R4)</f>
        <v>86</v>
      </c>
      <c r="T4" s="41">
        <v>86</v>
      </c>
    </row>
    <row r="5" spans="1:20" ht="15">
      <c r="A5" s="44"/>
      <c r="B5" s="6"/>
      <c r="C5" s="6"/>
      <c r="D5" s="37"/>
      <c r="E5" s="37"/>
      <c r="F5" s="37"/>
      <c r="G5" s="37"/>
      <c r="H5" s="38"/>
      <c r="I5" s="36">
        <v>9</v>
      </c>
      <c r="J5" s="4">
        <v>9</v>
      </c>
      <c r="K5" s="4">
        <v>9</v>
      </c>
      <c r="L5" s="4">
        <v>9</v>
      </c>
      <c r="M5" s="4">
        <v>9</v>
      </c>
      <c r="N5" s="4">
        <v>8</v>
      </c>
      <c r="O5" s="4">
        <v>8</v>
      </c>
      <c r="P5" s="4">
        <v>8</v>
      </c>
      <c r="Q5" s="4">
        <v>7</v>
      </c>
      <c r="R5" s="4">
        <v>7</v>
      </c>
      <c r="S5" s="4">
        <f>SUM(I5:R5)</f>
        <v>83</v>
      </c>
      <c r="T5" s="42"/>
    </row>
    <row r="6" spans="1:20" ht="15">
      <c r="A6" s="43">
        <v>2</v>
      </c>
      <c r="B6" s="26" t="s">
        <v>24</v>
      </c>
      <c r="C6" s="5" t="s">
        <v>34</v>
      </c>
      <c r="D6" s="4"/>
      <c r="E6" s="4"/>
      <c r="F6" s="4"/>
      <c r="G6" s="4"/>
      <c r="H6" s="16"/>
      <c r="I6" s="32">
        <v>10</v>
      </c>
      <c r="J6" s="3">
        <v>10</v>
      </c>
      <c r="K6" s="25">
        <v>9</v>
      </c>
      <c r="L6" s="25">
        <v>8</v>
      </c>
      <c r="M6" s="25">
        <v>8</v>
      </c>
      <c r="N6" s="25">
        <v>8</v>
      </c>
      <c r="O6" s="25">
        <v>8</v>
      </c>
      <c r="P6" s="25">
        <v>8</v>
      </c>
      <c r="Q6" s="25">
        <v>6</v>
      </c>
      <c r="R6" s="25">
        <v>0</v>
      </c>
      <c r="S6" s="4">
        <f aca="true" t="shared" si="0" ref="S6:S15">SUM(I6:R6)</f>
        <v>75</v>
      </c>
      <c r="T6" s="41">
        <v>82</v>
      </c>
    </row>
    <row r="7" spans="1:20" ht="15">
      <c r="A7" s="44"/>
      <c r="B7" s="6"/>
      <c r="C7" s="6"/>
      <c r="D7" s="37"/>
      <c r="E7" s="37"/>
      <c r="F7" s="37"/>
      <c r="G7" s="37"/>
      <c r="H7" s="38"/>
      <c r="I7" s="27">
        <v>10</v>
      </c>
      <c r="J7" s="23">
        <v>9</v>
      </c>
      <c r="K7" s="4">
        <v>9</v>
      </c>
      <c r="L7" s="4">
        <v>9</v>
      </c>
      <c r="M7" s="4">
        <v>8</v>
      </c>
      <c r="N7" s="4">
        <v>8</v>
      </c>
      <c r="O7" s="4">
        <v>8</v>
      </c>
      <c r="P7" s="4">
        <v>7</v>
      </c>
      <c r="Q7" s="4">
        <v>7</v>
      </c>
      <c r="R7" s="4">
        <v>7</v>
      </c>
      <c r="S7" s="4">
        <f t="shared" si="0"/>
        <v>82</v>
      </c>
      <c r="T7" s="42"/>
    </row>
    <row r="8" spans="1:20" ht="15">
      <c r="A8" s="43">
        <v>2</v>
      </c>
      <c r="B8" s="5" t="s">
        <v>29</v>
      </c>
      <c r="C8" s="5" t="s">
        <v>34</v>
      </c>
      <c r="D8" s="4">
        <v>9</v>
      </c>
      <c r="E8" s="4">
        <v>9</v>
      </c>
      <c r="F8" s="4">
        <v>8</v>
      </c>
      <c r="G8" s="4">
        <v>8</v>
      </c>
      <c r="H8" s="16">
        <v>6</v>
      </c>
      <c r="I8" s="12">
        <v>9</v>
      </c>
      <c r="J8" s="4">
        <v>9</v>
      </c>
      <c r="K8" s="4">
        <v>9</v>
      </c>
      <c r="L8" s="4">
        <v>9</v>
      </c>
      <c r="M8" s="4">
        <v>9</v>
      </c>
      <c r="N8" s="4">
        <v>8</v>
      </c>
      <c r="O8" s="4">
        <v>8</v>
      </c>
      <c r="P8" s="4">
        <v>7</v>
      </c>
      <c r="Q8" s="4">
        <v>7</v>
      </c>
      <c r="R8" s="4">
        <v>0</v>
      </c>
      <c r="S8" s="4">
        <f t="shared" si="0"/>
        <v>75</v>
      </c>
      <c r="T8" s="41">
        <v>82</v>
      </c>
    </row>
    <row r="9" spans="1:20" ht="15">
      <c r="A9" s="44"/>
      <c r="B9" s="6"/>
      <c r="C9" s="6"/>
      <c r="D9" s="37"/>
      <c r="E9" s="37"/>
      <c r="F9" s="37"/>
      <c r="G9" s="37"/>
      <c r="H9" s="38"/>
      <c r="I9" s="27">
        <v>10</v>
      </c>
      <c r="J9" s="28">
        <v>9</v>
      </c>
      <c r="K9" s="4">
        <v>9</v>
      </c>
      <c r="L9" s="4">
        <v>9</v>
      </c>
      <c r="M9" s="34">
        <v>8</v>
      </c>
      <c r="N9" s="4">
        <v>8</v>
      </c>
      <c r="O9" s="4">
        <v>8</v>
      </c>
      <c r="P9" s="4">
        <v>7</v>
      </c>
      <c r="Q9" s="4">
        <v>7</v>
      </c>
      <c r="R9" s="4">
        <v>7</v>
      </c>
      <c r="S9" s="4">
        <f t="shared" si="0"/>
        <v>82</v>
      </c>
      <c r="T9" s="42"/>
    </row>
    <row r="10" spans="1:20" ht="15">
      <c r="A10" s="43">
        <v>4</v>
      </c>
      <c r="B10" s="5" t="s">
        <v>9</v>
      </c>
      <c r="C10" s="5" t="s">
        <v>34</v>
      </c>
      <c r="D10" s="4">
        <v>10</v>
      </c>
      <c r="E10" s="4">
        <v>10</v>
      </c>
      <c r="F10" s="4">
        <v>9</v>
      </c>
      <c r="G10" s="4">
        <v>9</v>
      </c>
      <c r="H10" s="16">
        <v>8</v>
      </c>
      <c r="I10" s="36">
        <v>10</v>
      </c>
      <c r="J10" s="35">
        <v>10</v>
      </c>
      <c r="K10" s="4">
        <v>10</v>
      </c>
      <c r="L10" s="4">
        <v>9</v>
      </c>
      <c r="M10" s="4">
        <v>9</v>
      </c>
      <c r="N10" s="4">
        <v>9</v>
      </c>
      <c r="O10" s="4">
        <v>8</v>
      </c>
      <c r="P10" s="4">
        <v>8</v>
      </c>
      <c r="Q10" s="4">
        <v>7</v>
      </c>
      <c r="R10" s="4">
        <v>0</v>
      </c>
      <c r="S10" s="4">
        <f t="shared" si="0"/>
        <v>80</v>
      </c>
      <c r="T10" s="41">
        <v>80</v>
      </c>
    </row>
    <row r="11" spans="1:20" ht="15">
      <c r="A11" s="44"/>
      <c r="B11" s="6"/>
      <c r="C11" s="6"/>
      <c r="D11" s="37"/>
      <c r="E11" s="37"/>
      <c r="F11" s="37"/>
      <c r="G11" s="37"/>
      <c r="H11" s="38"/>
      <c r="I11" s="36">
        <v>9</v>
      </c>
      <c r="J11" s="23">
        <v>9</v>
      </c>
      <c r="K11" s="4">
        <v>9</v>
      </c>
      <c r="L11" s="4">
        <v>9</v>
      </c>
      <c r="M11" s="4">
        <v>8</v>
      </c>
      <c r="N11" s="4">
        <v>8</v>
      </c>
      <c r="O11" s="4">
        <v>7</v>
      </c>
      <c r="P11" s="4">
        <v>7</v>
      </c>
      <c r="Q11" s="4">
        <v>7</v>
      </c>
      <c r="R11" s="4">
        <v>6</v>
      </c>
      <c r="S11" s="4">
        <f t="shared" si="0"/>
        <v>79</v>
      </c>
      <c r="T11" s="42"/>
    </row>
    <row r="12" spans="1:20" ht="15">
      <c r="A12" s="43">
        <v>5</v>
      </c>
      <c r="B12" s="5" t="s">
        <v>11</v>
      </c>
      <c r="C12" s="5" t="s">
        <v>37</v>
      </c>
      <c r="D12" s="4">
        <v>9</v>
      </c>
      <c r="E12" s="4">
        <v>9</v>
      </c>
      <c r="F12" s="4">
        <v>9</v>
      </c>
      <c r="G12" s="4">
        <v>9</v>
      </c>
      <c r="H12" s="16">
        <v>8</v>
      </c>
      <c r="I12" s="12">
        <v>9</v>
      </c>
      <c r="J12" s="4">
        <v>9</v>
      </c>
      <c r="K12" s="4">
        <v>9</v>
      </c>
      <c r="L12" s="4">
        <v>8</v>
      </c>
      <c r="M12" s="4">
        <v>8</v>
      </c>
      <c r="N12" s="4">
        <v>8</v>
      </c>
      <c r="O12" s="4">
        <v>8</v>
      </c>
      <c r="P12" s="4">
        <v>8</v>
      </c>
      <c r="Q12" s="4">
        <v>7</v>
      </c>
      <c r="R12" s="4">
        <v>0</v>
      </c>
      <c r="S12" s="4">
        <f t="shared" si="0"/>
        <v>74</v>
      </c>
      <c r="T12" s="41">
        <v>74</v>
      </c>
    </row>
    <row r="13" spans="1:20" ht="15">
      <c r="A13" s="44"/>
      <c r="B13" s="6"/>
      <c r="C13" s="6"/>
      <c r="D13" s="37"/>
      <c r="E13" s="37"/>
      <c r="F13" s="37"/>
      <c r="G13" s="37"/>
      <c r="H13" s="38"/>
      <c r="I13" s="27">
        <v>10</v>
      </c>
      <c r="J13" s="28">
        <v>9</v>
      </c>
      <c r="K13" s="4">
        <v>8</v>
      </c>
      <c r="L13" s="4">
        <v>8</v>
      </c>
      <c r="M13" s="34">
        <v>8</v>
      </c>
      <c r="N13" s="4">
        <v>8</v>
      </c>
      <c r="O13" s="4">
        <v>8</v>
      </c>
      <c r="P13" s="4">
        <v>7</v>
      </c>
      <c r="Q13" s="4">
        <v>6</v>
      </c>
      <c r="R13" s="4">
        <v>0</v>
      </c>
      <c r="S13" s="4">
        <f t="shared" si="0"/>
        <v>72</v>
      </c>
      <c r="T13" s="42"/>
    </row>
    <row r="14" spans="1:20" ht="15">
      <c r="A14" s="43">
        <v>6</v>
      </c>
      <c r="B14" s="26" t="s">
        <v>33</v>
      </c>
      <c r="C14" s="5" t="s">
        <v>34</v>
      </c>
      <c r="D14" s="4">
        <v>9</v>
      </c>
      <c r="E14" s="4">
        <v>9</v>
      </c>
      <c r="F14" s="4">
        <v>8</v>
      </c>
      <c r="G14" s="4">
        <v>7</v>
      </c>
      <c r="H14" s="16">
        <v>6</v>
      </c>
      <c r="I14" s="32">
        <v>9</v>
      </c>
      <c r="J14" s="25">
        <v>8</v>
      </c>
      <c r="K14" s="25">
        <v>8</v>
      </c>
      <c r="L14" s="25">
        <v>7</v>
      </c>
      <c r="M14" s="25">
        <v>6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4">
        <f t="shared" si="0"/>
        <v>38</v>
      </c>
      <c r="T14" s="41">
        <v>61</v>
      </c>
    </row>
    <row r="15" spans="1:20" ht="15">
      <c r="A15" s="44"/>
      <c r="B15" s="6"/>
      <c r="C15" s="45"/>
      <c r="D15" s="37"/>
      <c r="E15" s="37"/>
      <c r="F15" s="37"/>
      <c r="G15" s="37"/>
      <c r="H15" s="38"/>
      <c r="I15" s="27">
        <v>9</v>
      </c>
      <c r="J15" s="23">
        <v>9</v>
      </c>
      <c r="K15" s="4">
        <v>9</v>
      </c>
      <c r="L15" s="4">
        <v>8</v>
      </c>
      <c r="M15" s="4">
        <v>7</v>
      </c>
      <c r="N15" s="4">
        <v>7</v>
      </c>
      <c r="O15" s="4">
        <v>6</v>
      </c>
      <c r="P15" s="4">
        <v>6</v>
      </c>
      <c r="Q15" s="4">
        <v>0</v>
      </c>
      <c r="R15" s="4">
        <v>0</v>
      </c>
      <c r="S15" s="4">
        <f t="shared" si="0"/>
        <v>61</v>
      </c>
      <c r="T15" s="42"/>
    </row>
    <row r="16" spans="1:20" ht="15">
      <c r="A16" s="43"/>
      <c r="B16" s="5"/>
      <c r="C16" s="5"/>
      <c r="D16" s="4"/>
      <c r="E16" s="4"/>
      <c r="F16" s="4"/>
      <c r="G16" s="4"/>
      <c r="H16" s="16"/>
      <c r="I16" s="12"/>
      <c r="J16" s="4"/>
      <c r="K16" s="4"/>
      <c r="L16" s="4"/>
      <c r="M16" s="4"/>
      <c r="N16" s="4"/>
      <c r="O16" s="4"/>
      <c r="P16" s="4"/>
      <c r="Q16" s="4"/>
      <c r="R16" s="4"/>
      <c r="S16" s="4">
        <f aca="true" t="shared" si="1" ref="S16:S23">SUM(I16:R16)</f>
        <v>0</v>
      </c>
      <c r="T16" s="41"/>
    </row>
    <row r="17" spans="1:20" ht="15">
      <c r="A17" s="44"/>
      <c r="B17" s="6"/>
      <c r="C17" s="6"/>
      <c r="D17" s="37"/>
      <c r="E17" s="37"/>
      <c r="F17" s="37"/>
      <c r="G17" s="37"/>
      <c r="H17" s="38"/>
      <c r="I17" s="27"/>
      <c r="J17" s="28"/>
      <c r="K17" s="4"/>
      <c r="L17" s="4"/>
      <c r="M17" s="34"/>
      <c r="N17" s="4"/>
      <c r="O17" s="4"/>
      <c r="P17" s="4"/>
      <c r="Q17" s="4"/>
      <c r="R17" s="4"/>
      <c r="S17" s="4">
        <f t="shared" si="1"/>
        <v>0</v>
      </c>
      <c r="T17" s="42"/>
    </row>
    <row r="18" spans="1:20" ht="15">
      <c r="A18" s="43"/>
      <c r="B18" s="5"/>
      <c r="C18" s="5"/>
      <c r="D18" s="4"/>
      <c r="E18" s="4"/>
      <c r="F18" s="4"/>
      <c r="G18" s="4"/>
      <c r="H18" s="16"/>
      <c r="I18" s="36"/>
      <c r="J18" s="35"/>
      <c r="K18" s="4"/>
      <c r="L18" s="4"/>
      <c r="M18" s="4"/>
      <c r="N18" s="4"/>
      <c r="O18" s="4"/>
      <c r="P18" s="4"/>
      <c r="Q18" s="4"/>
      <c r="R18" s="4"/>
      <c r="S18" s="4">
        <f t="shared" si="1"/>
        <v>0</v>
      </c>
      <c r="T18" s="41"/>
    </row>
    <row r="19" spans="1:20" ht="15">
      <c r="A19" s="44"/>
      <c r="B19" s="6"/>
      <c r="C19" s="6"/>
      <c r="D19" s="37"/>
      <c r="E19" s="37"/>
      <c r="F19" s="37"/>
      <c r="G19" s="37"/>
      <c r="H19" s="38"/>
      <c r="I19" s="36"/>
      <c r="J19" s="23"/>
      <c r="K19" s="4"/>
      <c r="L19" s="4"/>
      <c r="M19" s="4"/>
      <c r="N19" s="4"/>
      <c r="O19" s="4"/>
      <c r="P19" s="4"/>
      <c r="Q19" s="4"/>
      <c r="R19" s="4"/>
      <c r="S19" s="4">
        <f t="shared" si="1"/>
        <v>0</v>
      </c>
      <c r="T19" s="42"/>
    </row>
    <row r="20" spans="1:20" ht="15">
      <c r="A20" s="43"/>
      <c r="B20" s="5"/>
      <c r="C20" s="5"/>
      <c r="D20" s="4"/>
      <c r="E20" s="4"/>
      <c r="F20" s="4"/>
      <c r="G20" s="4"/>
      <c r="H20" s="16"/>
      <c r="I20" s="12"/>
      <c r="J20" s="4"/>
      <c r="K20" s="4"/>
      <c r="L20" s="4"/>
      <c r="M20" s="4"/>
      <c r="N20" s="4"/>
      <c r="O20" s="4"/>
      <c r="P20" s="4"/>
      <c r="Q20" s="4"/>
      <c r="R20" s="4"/>
      <c r="S20" s="4">
        <f t="shared" si="1"/>
        <v>0</v>
      </c>
      <c r="T20" s="41"/>
    </row>
    <row r="21" spans="1:20" ht="15">
      <c r="A21" s="44"/>
      <c r="B21" s="6"/>
      <c r="C21" s="6"/>
      <c r="D21" s="37"/>
      <c r="E21" s="37"/>
      <c r="F21" s="37"/>
      <c r="G21" s="37"/>
      <c r="H21" s="38"/>
      <c r="I21" s="27"/>
      <c r="J21" s="28"/>
      <c r="K21" s="4"/>
      <c r="L21" s="4"/>
      <c r="M21" s="34"/>
      <c r="N21" s="4"/>
      <c r="O21" s="4"/>
      <c r="P21" s="4"/>
      <c r="Q21" s="4"/>
      <c r="R21" s="4"/>
      <c r="S21" s="4">
        <f t="shared" si="1"/>
        <v>0</v>
      </c>
      <c r="T21" s="42"/>
    </row>
    <row r="22" spans="1:20" ht="15">
      <c r="A22" s="43"/>
      <c r="B22" s="26"/>
      <c r="C22" s="5"/>
      <c r="D22" s="4"/>
      <c r="E22" s="4"/>
      <c r="F22" s="4"/>
      <c r="G22" s="4"/>
      <c r="H22" s="16"/>
      <c r="I22" s="32"/>
      <c r="J22" s="25"/>
      <c r="K22" s="25"/>
      <c r="L22" s="25"/>
      <c r="M22" s="25"/>
      <c r="N22" s="25"/>
      <c r="O22" s="25"/>
      <c r="P22" s="25"/>
      <c r="Q22" s="25"/>
      <c r="R22" s="25"/>
      <c r="S22" s="4">
        <f t="shared" si="1"/>
        <v>0</v>
      </c>
      <c r="T22" s="41"/>
    </row>
    <row r="23" spans="1:20" ht="15">
      <c r="A23" s="44"/>
      <c r="B23" s="6"/>
      <c r="C23" s="45"/>
      <c r="D23" s="37"/>
      <c r="E23" s="37"/>
      <c r="F23" s="37"/>
      <c r="G23" s="37"/>
      <c r="H23" s="38"/>
      <c r="I23" s="27"/>
      <c r="J23" s="23"/>
      <c r="K23" s="4"/>
      <c r="L23" s="4"/>
      <c r="M23" s="4"/>
      <c r="N23" s="4"/>
      <c r="O23" s="4"/>
      <c r="P23" s="4"/>
      <c r="Q23" s="4"/>
      <c r="R23" s="4"/>
      <c r="S23" s="4">
        <f t="shared" si="1"/>
        <v>0</v>
      </c>
      <c r="T23" s="42"/>
    </row>
    <row r="24" spans="1:20" ht="15">
      <c r="A24" s="43"/>
      <c r="B24" s="26"/>
      <c r="C24" s="5"/>
      <c r="D24" s="4"/>
      <c r="E24" s="4"/>
      <c r="F24" s="4"/>
      <c r="G24" s="4"/>
      <c r="H24" s="16"/>
      <c r="I24" s="32"/>
      <c r="J24" s="25"/>
      <c r="K24" s="25"/>
      <c r="L24" s="25"/>
      <c r="M24" s="25"/>
      <c r="N24" s="25"/>
      <c r="O24" s="25"/>
      <c r="P24" s="25"/>
      <c r="Q24" s="25"/>
      <c r="R24" s="25"/>
      <c r="S24" s="4">
        <f aca="true" t="shared" si="2" ref="S24:S33">SUM(I24:R24)</f>
        <v>0</v>
      </c>
      <c r="T24" s="41"/>
    </row>
    <row r="25" spans="1:20" ht="15">
      <c r="A25" s="44"/>
      <c r="B25" s="6"/>
      <c r="C25" s="6"/>
      <c r="D25" s="37"/>
      <c r="E25" s="37"/>
      <c r="F25" s="37"/>
      <c r="G25" s="37"/>
      <c r="H25" s="38"/>
      <c r="I25" s="27"/>
      <c r="J25" s="23"/>
      <c r="K25" s="4"/>
      <c r="L25" s="4"/>
      <c r="M25" s="4"/>
      <c r="N25" s="4"/>
      <c r="O25" s="4"/>
      <c r="P25" s="4"/>
      <c r="Q25" s="4"/>
      <c r="R25" s="4"/>
      <c r="S25" s="4">
        <f t="shared" si="2"/>
        <v>0</v>
      </c>
      <c r="T25" s="42"/>
    </row>
    <row r="26" spans="1:20" ht="15">
      <c r="A26" s="43"/>
      <c r="B26" s="5"/>
      <c r="C26" s="5"/>
      <c r="D26" s="4"/>
      <c r="E26" s="4"/>
      <c r="F26" s="4"/>
      <c r="G26" s="4"/>
      <c r="H26" s="16"/>
      <c r="I26" s="12"/>
      <c r="J26" s="4"/>
      <c r="K26" s="4"/>
      <c r="L26" s="4"/>
      <c r="M26" s="4"/>
      <c r="N26" s="4"/>
      <c r="O26" s="4"/>
      <c r="P26" s="4"/>
      <c r="Q26" s="4"/>
      <c r="R26" s="4"/>
      <c r="S26" s="4">
        <f t="shared" si="2"/>
        <v>0</v>
      </c>
      <c r="T26" s="41"/>
    </row>
    <row r="27" spans="1:20" ht="15">
      <c r="A27" s="44"/>
      <c r="B27" s="6"/>
      <c r="C27" s="6"/>
      <c r="D27" s="37"/>
      <c r="E27" s="37"/>
      <c r="F27" s="37"/>
      <c r="G27" s="37"/>
      <c r="H27" s="38"/>
      <c r="I27" s="12"/>
      <c r="J27" s="4"/>
      <c r="K27" s="4"/>
      <c r="L27" s="4"/>
      <c r="M27" s="4"/>
      <c r="N27" s="4"/>
      <c r="O27" s="4"/>
      <c r="P27" s="4"/>
      <c r="Q27" s="4"/>
      <c r="R27" s="4"/>
      <c r="S27" s="4">
        <f t="shared" si="2"/>
        <v>0</v>
      </c>
      <c r="T27" s="42"/>
    </row>
    <row r="28" spans="1:20" ht="15">
      <c r="A28" s="43"/>
      <c r="B28" s="5"/>
      <c r="C28" s="5"/>
      <c r="D28" s="4"/>
      <c r="E28" s="4"/>
      <c r="F28" s="4"/>
      <c r="G28" s="4"/>
      <c r="H28" s="16"/>
      <c r="I28" s="12"/>
      <c r="J28" s="4"/>
      <c r="K28" s="4"/>
      <c r="L28" s="4"/>
      <c r="M28" s="4"/>
      <c r="N28" s="4"/>
      <c r="O28" s="4"/>
      <c r="P28" s="4"/>
      <c r="Q28" s="4"/>
      <c r="R28" s="4"/>
      <c r="S28" s="4">
        <f t="shared" si="2"/>
        <v>0</v>
      </c>
      <c r="T28" s="41"/>
    </row>
    <row r="29" spans="1:20" ht="15">
      <c r="A29" s="44"/>
      <c r="B29" s="6"/>
      <c r="C29" s="6"/>
      <c r="D29" s="37"/>
      <c r="E29" s="37"/>
      <c r="F29" s="37"/>
      <c r="G29" s="37"/>
      <c r="H29" s="38"/>
      <c r="I29" s="12"/>
      <c r="J29" s="4"/>
      <c r="K29" s="4"/>
      <c r="L29" s="4"/>
      <c r="M29" s="4"/>
      <c r="N29" s="4"/>
      <c r="O29" s="4"/>
      <c r="P29" s="4"/>
      <c r="Q29" s="4"/>
      <c r="R29" s="4"/>
      <c r="S29" s="4">
        <f t="shared" si="2"/>
        <v>0</v>
      </c>
      <c r="T29" s="42"/>
    </row>
    <row r="30" spans="1:20" ht="15">
      <c r="A30" s="43"/>
      <c r="B30" s="5"/>
      <c r="C30" s="5"/>
      <c r="D30" s="4"/>
      <c r="E30" s="4"/>
      <c r="F30" s="4"/>
      <c r="G30" s="4"/>
      <c r="H30" s="16"/>
      <c r="I30" s="12"/>
      <c r="J30" s="4"/>
      <c r="K30" s="4"/>
      <c r="L30" s="4"/>
      <c r="M30" s="4"/>
      <c r="N30" s="4"/>
      <c r="O30" s="4"/>
      <c r="P30" s="4"/>
      <c r="Q30" s="4"/>
      <c r="R30" s="4"/>
      <c r="S30" s="4">
        <f t="shared" si="2"/>
        <v>0</v>
      </c>
      <c r="T30" s="41"/>
    </row>
    <row r="31" spans="1:20" ht="15">
      <c r="A31" s="44"/>
      <c r="B31" s="6"/>
      <c r="C31" s="6"/>
      <c r="D31" s="37"/>
      <c r="E31" s="37"/>
      <c r="F31" s="37"/>
      <c r="G31" s="37"/>
      <c r="H31" s="38"/>
      <c r="I31" s="12"/>
      <c r="J31" s="4"/>
      <c r="K31" s="4"/>
      <c r="L31" s="4"/>
      <c r="M31" s="4"/>
      <c r="N31" s="4"/>
      <c r="O31" s="4"/>
      <c r="P31" s="4"/>
      <c r="Q31" s="4"/>
      <c r="R31" s="4"/>
      <c r="S31" s="4">
        <f t="shared" si="2"/>
        <v>0</v>
      </c>
      <c r="T31" s="42"/>
    </row>
    <row r="32" spans="1:20" ht="15">
      <c r="A32" s="43"/>
      <c r="B32" s="5"/>
      <c r="C32" s="5"/>
      <c r="D32" s="4"/>
      <c r="E32" s="4"/>
      <c r="F32" s="4"/>
      <c r="G32" s="4"/>
      <c r="H32" s="16"/>
      <c r="I32" s="12"/>
      <c r="J32" s="4"/>
      <c r="K32" s="4"/>
      <c r="L32" s="4"/>
      <c r="M32" s="4"/>
      <c r="N32" s="4"/>
      <c r="O32" s="4"/>
      <c r="P32" s="4"/>
      <c r="Q32" s="4"/>
      <c r="R32" s="4"/>
      <c r="S32" s="4">
        <f t="shared" si="2"/>
        <v>0</v>
      </c>
      <c r="T32" s="41"/>
    </row>
    <row r="33" spans="1:20" ht="15">
      <c r="A33" s="44"/>
      <c r="B33" s="6"/>
      <c r="C33" s="6"/>
      <c r="D33" s="37"/>
      <c r="E33" s="37"/>
      <c r="F33" s="37"/>
      <c r="G33" s="37"/>
      <c r="H33" s="38"/>
      <c r="I33" s="12"/>
      <c r="J33" s="4"/>
      <c r="K33" s="4"/>
      <c r="L33" s="4"/>
      <c r="M33" s="4"/>
      <c r="N33" s="4"/>
      <c r="O33" s="4"/>
      <c r="P33" s="4"/>
      <c r="Q33" s="4"/>
      <c r="R33" s="4"/>
      <c r="S33" s="4">
        <f t="shared" si="2"/>
        <v>0</v>
      </c>
      <c r="T33" s="42"/>
    </row>
    <row r="34" ht="15.75" thickBot="1"/>
    <row r="35" spans="2:14" ht="18.75">
      <c r="B35" s="10" t="s">
        <v>12</v>
      </c>
      <c r="C35" s="20" t="s">
        <v>9</v>
      </c>
      <c r="D35" s="59" t="s">
        <v>42</v>
      </c>
      <c r="E35" s="48"/>
      <c r="F35" s="48"/>
      <c r="G35" s="48"/>
      <c r="H35" s="48"/>
      <c r="I35" s="48"/>
      <c r="J35" s="48"/>
      <c r="K35" s="49"/>
      <c r="L35" s="8" t="s">
        <v>6</v>
      </c>
      <c r="N35" s="20" t="s">
        <v>13</v>
      </c>
    </row>
    <row r="36" spans="3:11" ht="15.75">
      <c r="C36" s="20"/>
      <c r="D36" s="60" t="s">
        <v>43</v>
      </c>
      <c r="E36" s="52"/>
      <c r="F36" s="52"/>
      <c r="G36" s="52"/>
      <c r="H36" s="52"/>
      <c r="I36" s="52"/>
      <c r="J36" s="52"/>
      <c r="K36" s="53"/>
    </row>
    <row r="37" spans="4:11" ht="15">
      <c r="D37" s="60" t="s">
        <v>44</v>
      </c>
      <c r="E37" s="52"/>
      <c r="F37" s="52"/>
      <c r="G37" s="52"/>
      <c r="H37" s="52"/>
      <c r="I37" s="52"/>
      <c r="J37" s="52"/>
      <c r="K37" s="53"/>
    </row>
    <row r="38" spans="4:11" ht="15.75" thickBot="1">
      <c r="D38" s="61"/>
      <c r="E38" s="56"/>
      <c r="F38" s="56"/>
      <c r="G38" s="56"/>
      <c r="H38" s="56"/>
      <c r="I38" s="56"/>
      <c r="J38" s="56"/>
      <c r="K38" s="57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A1">
      <selection activeCell="M24" sqref="M24"/>
    </sheetView>
  </sheetViews>
  <sheetFormatPr defaultColWidth="9.140625" defaultRowHeight="15"/>
  <cols>
    <col min="1" max="1" width="11.28125" style="0" customWidth="1"/>
    <col min="2" max="2" width="27.140625" style="0" customWidth="1"/>
    <col min="3" max="3" width="24.57421875" style="0" bestFit="1" customWidth="1"/>
    <col min="4" max="18" width="4.7109375" style="0" customWidth="1"/>
  </cols>
  <sheetData>
    <row r="1" spans="2:20" ht="69" customHeight="1">
      <c r="B1" s="124" t="s">
        <v>0</v>
      </c>
      <c r="I1" s="8" t="s">
        <v>56</v>
      </c>
      <c r="S1" s="215">
        <v>41760</v>
      </c>
      <c r="T1" s="19"/>
    </row>
    <row r="2" spans="2:20" ht="21">
      <c r="B2" s="31"/>
      <c r="I2" s="9"/>
      <c r="S2" s="1"/>
      <c r="T2" s="7"/>
    </row>
    <row r="3" spans="1:20" ht="15.75" thickBot="1">
      <c r="A3" s="70" t="s">
        <v>10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6" t="s">
        <v>3</v>
      </c>
      <c r="T3" s="3" t="s">
        <v>4</v>
      </c>
    </row>
    <row r="4" spans="1:20" ht="15.75" thickBot="1">
      <c r="A4" s="193">
        <v>1</v>
      </c>
      <c r="B4" s="194" t="s">
        <v>9</v>
      </c>
      <c r="C4" s="79" t="s">
        <v>34</v>
      </c>
      <c r="D4" s="130">
        <v>10</v>
      </c>
      <c r="E4" s="130">
        <v>10</v>
      </c>
      <c r="F4" s="79">
        <v>10</v>
      </c>
      <c r="G4" s="79">
        <v>10</v>
      </c>
      <c r="H4" s="79">
        <v>9</v>
      </c>
      <c r="I4" s="184">
        <v>10</v>
      </c>
      <c r="J4" s="184">
        <v>10</v>
      </c>
      <c r="K4" s="97">
        <v>10</v>
      </c>
      <c r="L4" s="97">
        <v>10</v>
      </c>
      <c r="M4" s="79">
        <v>10</v>
      </c>
      <c r="N4" s="79">
        <v>9</v>
      </c>
      <c r="O4" s="79">
        <v>9</v>
      </c>
      <c r="P4" s="79">
        <v>9</v>
      </c>
      <c r="Q4" s="79">
        <v>9</v>
      </c>
      <c r="R4" s="79">
        <v>9</v>
      </c>
      <c r="S4" s="80">
        <f aca="true" t="shared" si="0" ref="S4:S25">SUM(I4:R4)</f>
        <v>95</v>
      </c>
      <c r="T4" s="195">
        <v>95</v>
      </c>
    </row>
    <row r="5" spans="1:20" ht="15.75" thickBot="1">
      <c r="A5" s="196"/>
      <c r="B5" s="146"/>
      <c r="C5" s="147"/>
      <c r="D5" s="148"/>
      <c r="E5" s="148"/>
      <c r="F5" s="148"/>
      <c r="G5" s="148"/>
      <c r="H5" s="148"/>
      <c r="I5" s="184">
        <v>10</v>
      </c>
      <c r="J5" s="184">
        <v>10</v>
      </c>
      <c r="K5" s="97">
        <v>10</v>
      </c>
      <c r="L5" s="130">
        <v>10</v>
      </c>
      <c r="M5" s="79">
        <v>10</v>
      </c>
      <c r="N5" s="79">
        <v>9</v>
      </c>
      <c r="O5" s="79">
        <v>9</v>
      </c>
      <c r="P5" s="79">
        <v>9</v>
      </c>
      <c r="Q5" s="79">
        <v>9</v>
      </c>
      <c r="R5" s="79">
        <v>8</v>
      </c>
      <c r="S5" s="80">
        <f t="shared" si="0"/>
        <v>94</v>
      </c>
      <c r="T5" s="32"/>
    </row>
    <row r="6" spans="1:20" ht="15.75" thickBot="1">
      <c r="A6" s="197"/>
      <c r="B6" s="198"/>
      <c r="C6" s="199"/>
      <c r="D6" s="200"/>
      <c r="E6" s="200"/>
      <c r="F6" s="200"/>
      <c r="G6" s="200"/>
      <c r="H6" s="200"/>
      <c r="I6" s="99">
        <v>10</v>
      </c>
      <c r="J6" s="99">
        <v>10</v>
      </c>
      <c r="K6" s="83">
        <v>10</v>
      </c>
      <c r="L6" s="83">
        <v>10</v>
      </c>
      <c r="M6" s="83">
        <v>9</v>
      </c>
      <c r="N6" s="83">
        <v>9</v>
      </c>
      <c r="O6" s="83">
        <v>9</v>
      </c>
      <c r="P6" s="83">
        <v>9</v>
      </c>
      <c r="Q6" s="83">
        <v>9</v>
      </c>
      <c r="R6" s="83">
        <v>9</v>
      </c>
      <c r="S6" s="80">
        <f t="shared" si="0"/>
        <v>94</v>
      </c>
      <c r="T6" s="32"/>
    </row>
    <row r="7" spans="1:20" ht="15.75" thickBot="1">
      <c r="A7" s="193">
        <v>2</v>
      </c>
      <c r="B7" s="79" t="s">
        <v>31</v>
      </c>
      <c r="C7" s="79" t="s">
        <v>34</v>
      </c>
      <c r="D7" s="97">
        <v>10</v>
      </c>
      <c r="E7" s="97">
        <v>10</v>
      </c>
      <c r="F7" s="79">
        <v>10</v>
      </c>
      <c r="G7" s="79">
        <v>9</v>
      </c>
      <c r="H7" s="79">
        <v>8</v>
      </c>
      <c r="I7" s="130">
        <v>10</v>
      </c>
      <c r="J7" s="79">
        <v>9</v>
      </c>
      <c r="K7" s="79">
        <v>9</v>
      </c>
      <c r="L7" s="79">
        <v>9</v>
      </c>
      <c r="M7" s="79">
        <v>9</v>
      </c>
      <c r="N7" s="79">
        <v>9</v>
      </c>
      <c r="O7" s="79">
        <v>9</v>
      </c>
      <c r="P7" s="79">
        <v>8</v>
      </c>
      <c r="Q7" s="79">
        <v>8</v>
      </c>
      <c r="R7" s="79">
        <v>4</v>
      </c>
      <c r="S7" s="80">
        <f t="shared" si="0"/>
        <v>84</v>
      </c>
      <c r="T7" s="201">
        <v>90</v>
      </c>
    </row>
    <row r="8" spans="1:20" ht="15.75" thickBot="1">
      <c r="A8" s="196"/>
      <c r="B8" s="146"/>
      <c r="C8" s="147"/>
      <c r="D8" s="148"/>
      <c r="E8" s="148"/>
      <c r="F8" s="148"/>
      <c r="G8" s="148"/>
      <c r="H8" s="148"/>
      <c r="I8" s="35">
        <v>10</v>
      </c>
      <c r="J8" s="35">
        <v>10</v>
      </c>
      <c r="K8" s="4">
        <v>10</v>
      </c>
      <c r="L8" s="4">
        <v>10</v>
      </c>
      <c r="M8" s="4">
        <v>9</v>
      </c>
      <c r="N8" s="4">
        <v>9</v>
      </c>
      <c r="O8" s="4">
        <v>9</v>
      </c>
      <c r="P8" s="4">
        <v>8</v>
      </c>
      <c r="Q8" s="4">
        <v>8</v>
      </c>
      <c r="R8" s="4">
        <v>7</v>
      </c>
      <c r="S8" s="80">
        <f t="shared" si="0"/>
        <v>90</v>
      </c>
      <c r="T8" s="201"/>
    </row>
    <row r="9" spans="1:20" ht="15.75" thickBot="1">
      <c r="A9" s="197"/>
      <c r="B9" s="198"/>
      <c r="C9" s="199"/>
      <c r="D9" s="200"/>
      <c r="E9" s="200"/>
      <c r="F9" s="200"/>
      <c r="G9" s="200"/>
      <c r="H9" s="200"/>
      <c r="I9" s="156">
        <v>10</v>
      </c>
      <c r="J9" s="156">
        <v>10</v>
      </c>
      <c r="K9" s="83">
        <v>10</v>
      </c>
      <c r="L9" s="83">
        <v>10</v>
      </c>
      <c r="M9" s="96">
        <v>9</v>
      </c>
      <c r="N9" s="83">
        <v>9</v>
      </c>
      <c r="O9" s="83">
        <v>9</v>
      </c>
      <c r="P9" s="83">
        <v>8</v>
      </c>
      <c r="Q9" s="83">
        <v>8</v>
      </c>
      <c r="R9" s="83">
        <v>6</v>
      </c>
      <c r="S9" s="80">
        <f t="shared" si="0"/>
        <v>89</v>
      </c>
      <c r="T9" s="149"/>
    </row>
    <row r="10" spans="1:20" ht="15.75" thickBot="1">
      <c r="A10" s="193">
        <v>3</v>
      </c>
      <c r="B10" s="194" t="s">
        <v>82</v>
      </c>
      <c r="C10" s="79" t="s">
        <v>37</v>
      </c>
      <c r="D10" s="130">
        <v>10</v>
      </c>
      <c r="E10" s="79">
        <v>9</v>
      </c>
      <c r="F10" s="79">
        <v>8</v>
      </c>
      <c r="G10" s="79">
        <v>8</v>
      </c>
      <c r="H10" s="79">
        <v>8</v>
      </c>
      <c r="I10" s="95">
        <v>10</v>
      </c>
      <c r="J10" s="95">
        <v>10</v>
      </c>
      <c r="K10" s="95">
        <v>10</v>
      </c>
      <c r="L10" s="95">
        <v>10</v>
      </c>
      <c r="M10" s="95">
        <v>9</v>
      </c>
      <c r="N10" s="95">
        <v>8</v>
      </c>
      <c r="O10" s="95">
        <v>8</v>
      </c>
      <c r="P10" s="95">
        <v>8</v>
      </c>
      <c r="Q10" s="95">
        <v>8</v>
      </c>
      <c r="R10" s="95">
        <v>7</v>
      </c>
      <c r="S10" s="80">
        <f t="shared" si="0"/>
        <v>88</v>
      </c>
      <c r="T10" s="201">
        <v>88</v>
      </c>
    </row>
    <row r="11" spans="1:20" ht="15.75" thickBot="1">
      <c r="A11" s="196"/>
      <c r="B11" s="146"/>
      <c r="C11" s="147"/>
      <c r="D11" s="148"/>
      <c r="E11" s="148"/>
      <c r="F11" s="148"/>
      <c r="G11" s="148"/>
      <c r="H11" s="148"/>
      <c r="I11" s="28">
        <v>10</v>
      </c>
      <c r="J11" s="28">
        <v>9</v>
      </c>
      <c r="K11" s="28">
        <v>9</v>
      </c>
      <c r="L11" s="28">
        <v>9</v>
      </c>
      <c r="M11" s="28">
        <v>8</v>
      </c>
      <c r="N11" s="28">
        <v>8</v>
      </c>
      <c r="O11" s="28">
        <v>8</v>
      </c>
      <c r="P11" s="28">
        <v>8</v>
      </c>
      <c r="Q11" s="28">
        <v>8</v>
      </c>
      <c r="R11" s="28">
        <v>7</v>
      </c>
      <c r="S11" s="80">
        <f t="shared" si="0"/>
        <v>84</v>
      </c>
      <c r="T11" s="201"/>
    </row>
    <row r="12" spans="1:20" ht="15.75" thickBot="1">
      <c r="A12" s="197"/>
      <c r="B12" s="199"/>
      <c r="C12" s="199"/>
      <c r="D12" s="200"/>
      <c r="E12" s="200"/>
      <c r="F12" s="200"/>
      <c r="G12" s="200"/>
      <c r="H12" s="200"/>
      <c r="I12" s="156">
        <v>10</v>
      </c>
      <c r="J12" s="86">
        <v>9</v>
      </c>
      <c r="K12" s="86">
        <v>9</v>
      </c>
      <c r="L12" s="83">
        <v>9</v>
      </c>
      <c r="M12" s="83">
        <v>9</v>
      </c>
      <c r="N12" s="83">
        <v>9</v>
      </c>
      <c r="O12" s="83">
        <v>8</v>
      </c>
      <c r="P12" s="83">
        <v>8</v>
      </c>
      <c r="Q12" s="83">
        <v>8</v>
      </c>
      <c r="R12" s="83">
        <v>7</v>
      </c>
      <c r="S12" s="80">
        <f t="shared" si="0"/>
        <v>86</v>
      </c>
      <c r="T12" s="149"/>
    </row>
    <row r="13" spans="1:20" ht="15.75" thickBot="1">
      <c r="A13" s="183">
        <v>4</v>
      </c>
      <c r="B13" s="202" t="s">
        <v>106</v>
      </c>
      <c r="C13" s="79" t="s">
        <v>34</v>
      </c>
      <c r="D13" s="97">
        <v>10</v>
      </c>
      <c r="E13" s="130">
        <v>9</v>
      </c>
      <c r="F13" s="79">
        <v>9</v>
      </c>
      <c r="G13" s="79">
        <v>8</v>
      </c>
      <c r="H13" s="79">
        <v>8</v>
      </c>
      <c r="I13" s="130">
        <v>10</v>
      </c>
      <c r="J13" s="79">
        <v>10</v>
      </c>
      <c r="K13" s="79">
        <v>9</v>
      </c>
      <c r="L13" s="79">
        <v>8</v>
      </c>
      <c r="M13" s="79">
        <v>8</v>
      </c>
      <c r="N13" s="79">
        <v>8</v>
      </c>
      <c r="O13" s="79">
        <v>8</v>
      </c>
      <c r="P13" s="79">
        <v>8</v>
      </c>
      <c r="Q13" s="79">
        <v>7</v>
      </c>
      <c r="R13" s="79">
        <v>7</v>
      </c>
      <c r="S13" s="80">
        <f t="shared" si="0"/>
        <v>83</v>
      </c>
      <c r="T13" s="201">
        <v>88</v>
      </c>
    </row>
    <row r="14" spans="1:20" ht="15.75" thickBot="1">
      <c r="A14" s="186"/>
      <c r="B14" s="146"/>
      <c r="C14" s="147"/>
      <c r="D14" s="148"/>
      <c r="E14" s="148"/>
      <c r="F14" s="148"/>
      <c r="G14" s="148"/>
      <c r="H14" s="148"/>
      <c r="I14" s="23">
        <v>10</v>
      </c>
      <c r="J14" s="4">
        <v>10</v>
      </c>
      <c r="K14" s="4">
        <v>9</v>
      </c>
      <c r="L14" s="4">
        <v>9</v>
      </c>
      <c r="M14" s="4">
        <v>9</v>
      </c>
      <c r="N14" s="4">
        <v>9</v>
      </c>
      <c r="O14" s="4">
        <v>9</v>
      </c>
      <c r="P14" s="4">
        <v>8</v>
      </c>
      <c r="Q14" s="4">
        <v>8</v>
      </c>
      <c r="R14" s="4">
        <v>7</v>
      </c>
      <c r="S14" s="80">
        <f t="shared" si="0"/>
        <v>88</v>
      </c>
      <c r="T14" s="201"/>
    </row>
    <row r="15" spans="1:20" ht="15.75" thickBot="1">
      <c r="A15" s="203"/>
      <c r="B15" s="204"/>
      <c r="C15" s="199"/>
      <c r="D15" s="200"/>
      <c r="E15" s="200"/>
      <c r="F15" s="200"/>
      <c r="G15" s="200"/>
      <c r="H15" s="200"/>
      <c r="I15" s="83">
        <v>10</v>
      </c>
      <c r="J15" s="83">
        <v>9</v>
      </c>
      <c r="K15" s="83">
        <v>9</v>
      </c>
      <c r="L15" s="83">
        <v>8</v>
      </c>
      <c r="M15" s="83">
        <v>8</v>
      </c>
      <c r="N15" s="83">
        <v>8</v>
      </c>
      <c r="O15" s="83">
        <v>7</v>
      </c>
      <c r="P15" s="83">
        <v>7</v>
      </c>
      <c r="Q15" s="83">
        <v>7</v>
      </c>
      <c r="R15" s="83">
        <v>6</v>
      </c>
      <c r="S15" s="80">
        <f t="shared" si="0"/>
        <v>79</v>
      </c>
      <c r="T15" s="149"/>
    </row>
    <row r="16" spans="1:20" ht="15.75" thickBot="1">
      <c r="A16" s="183">
        <v>5</v>
      </c>
      <c r="B16" s="194" t="s">
        <v>24</v>
      </c>
      <c r="C16" s="79" t="s">
        <v>34</v>
      </c>
      <c r="D16" s="130">
        <v>9</v>
      </c>
      <c r="E16" s="130">
        <v>9</v>
      </c>
      <c r="F16" s="79">
        <v>9</v>
      </c>
      <c r="G16" s="79">
        <v>9</v>
      </c>
      <c r="H16" s="79">
        <v>8</v>
      </c>
      <c r="I16" s="97">
        <v>10</v>
      </c>
      <c r="J16" s="79">
        <v>10</v>
      </c>
      <c r="K16" s="79">
        <v>9</v>
      </c>
      <c r="L16" s="79">
        <v>9</v>
      </c>
      <c r="M16" s="79">
        <v>9</v>
      </c>
      <c r="N16" s="79">
        <v>8</v>
      </c>
      <c r="O16" s="79">
        <v>8</v>
      </c>
      <c r="P16" s="79">
        <v>8</v>
      </c>
      <c r="Q16" s="79">
        <v>7</v>
      </c>
      <c r="R16" s="79">
        <v>7</v>
      </c>
      <c r="S16" s="80">
        <f t="shared" si="0"/>
        <v>85</v>
      </c>
      <c r="T16" s="201">
        <v>86</v>
      </c>
    </row>
    <row r="17" spans="1:20" ht="15.75" thickBot="1">
      <c r="A17" s="186"/>
      <c r="B17" s="146"/>
      <c r="C17" s="147"/>
      <c r="D17" s="148"/>
      <c r="E17" s="148"/>
      <c r="F17" s="148"/>
      <c r="G17" s="148"/>
      <c r="H17" s="148"/>
      <c r="I17" s="23">
        <v>10</v>
      </c>
      <c r="J17" s="6">
        <v>9</v>
      </c>
      <c r="K17" s="6">
        <v>9</v>
      </c>
      <c r="L17" s="6">
        <v>9</v>
      </c>
      <c r="M17" s="6">
        <v>9</v>
      </c>
      <c r="N17" s="6">
        <v>9</v>
      </c>
      <c r="O17" s="6">
        <v>8</v>
      </c>
      <c r="P17" s="6">
        <v>8</v>
      </c>
      <c r="Q17" s="6">
        <v>8</v>
      </c>
      <c r="R17" s="6">
        <v>7</v>
      </c>
      <c r="S17" s="80">
        <f t="shared" si="0"/>
        <v>86</v>
      </c>
      <c r="T17" s="205"/>
    </row>
    <row r="18" spans="1:20" ht="15.75" thickBot="1">
      <c r="A18" s="203"/>
      <c r="B18" s="198"/>
      <c r="C18" s="199"/>
      <c r="D18" s="200"/>
      <c r="E18" s="200"/>
      <c r="F18" s="200"/>
      <c r="G18" s="200"/>
      <c r="H18" s="200"/>
      <c r="I18" s="99">
        <v>10</v>
      </c>
      <c r="J18" s="99">
        <v>9</v>
      </c>
      <c r="K18" s="99">
        <v>9</v>
      </c>
      <c r="L18" s="83">
        <v>9</v>
      </c>
      <c r="M18" s="83">
        <v>9</v>
      </c>
      <c r="N18" s="83">
        <v>8</v>
      </c>
      <c r="O18" s="83">
        <v>8</v>
      </c>
      <c r="P18" s="83">
        <v>8</v>
      </c>
      <c r="Q18" s="83">
        <v>8</v>
      </c>
      <c r="R18" s="83">
        <v>8</v>
      </c>
      <c r="S18" s="80">
        <f t="shared" si="0"/>
        <v>86</v>
      </c>
      <c r="T18" s="205"/>
    </row>
    <row r="19" spans="1:20" ht="15.75" thickBot="1">
      <c r="A19" s="193">
        <v>6</v>
      </c>
      <c r="B19" s="194" t="s">
        <v>33</v>
      </c>
      <c r="C19" s="79" t="s">
        <v>34</v>
      </c>
      <c r="D19" s="79">
        <v>9</v>
      </c>
      <c r="E19" s="79">
        <v>8</v>
      </c>
      <c r="F19" s="79">
        <v>8</v>
      </c>
      <c r="G19" s="79">
        <v>8</v>
      </c>
      <c r="H19" s="79">
        <v>7</v>
      </c>
      <c r="I19" s="130">
        <v>10</v>
      </c>
      <c r="J19" s="130">
        <v>10</v>
      </c>
      <c r="K19" s="79">
        <v>9</v>
      </c>
      <c r="L19" s="79">
        <v>9</v>
      </c>
      <c r="M19" s="79">
        <v>8</v>
      </c>
      <c r="N19" s="79">
        <v>8</v>
      </c>
      <c r="O19" s="79">
        <v>8</v>
      </c>
      <c r="P19" s="79">
        <v>8</v>
      </c>
      <c r="Q19" s="79">
        <v>8</v>
      </c>
      <c r="R19" s="79">
        <v>7</v>
      </c>
      <c r="S19" s="80">
        <f t="shared" si="0"/>
        <v>85</v>
      </c>
      <c r="T19" s="201">
        <v>85</v>
      </c>
    </row>
    <row r="20" spans="1:20" ht="15.75" thickBot="1">
      <c r="A20" s="196"/>
      <c r="B20" s="146"/>
      <c r="C20" s="147"/>
      <c r="D20" s="148"/>
      <c r="E20" s="148"/>
      <c r="F20" s="148"/>
      <c r="G20" s="148"/>
      <c r="H20" s="148"/>
      <c r="I20" s="23">
        <v>9</v>
      </c>
      <c r="J20" s="23">
        <v>8</v>
      </c>
      <c r="K20" s="4">
        <v>7</v>
      </c>
      <c r="L20" s="4">
        <v>7</v>
      </c>
      <c r="M20" s="4">
        <v>6</v>
      </c>
      <c r="N20" s="4">
        <v>6</v>
      </c>
      <c r="O20" s="4">
        <v>4</v>
      </c>
      <c r="P20" s="4">
        <v>4</v>
      </c>
      <c r="Q20" s="4">
        <v>4</v>
      </c>
      <c r="R20" s="4">
        <v>0</v>
      </c>
      <c r="S20" s="80">
        <f t="shared" si="0"/>
        <v>55</v>
      </c>
      <c r="T20" s="201"/>
    </row>
    <row r="21" spans="1:20" ht="15.75" thickBot="1">
      <c r="A21" s="197"/>
      <c r="B21" s="199"/>
      <c r="C21" s="199"/>
      <c r="D21" s="200"/>
      <c r="E21" s="200"/>
      <c r="F21" s="200"/>
      <c r="G21" s="200"/>
      <c r="H21" s="200"/>
      <c r="I21" s="86">
        <v>9</v>
      </c>
      <c r="J21" s="86">
        <v>7</v>
      </c>
      <c r="K21" s="83">
        <v>5</v>
      </c>
      <c r="L21" s="83">
        <v>5</v>
      </c>
      <c r="M21" s="96">
        <v>3</v>
      </c>
      <c r="N21" s="83">
        <v>0</v>
      </c>
      <c r="O21" s="83">
        <v>0</v>
      </c>
      <c r="P21" s="83">
        <v>0</v>
      </c>
      <c r="Q21" s="83">
        <v>0</v>
      </c>
      <c r="R21" s="83">
        <v>0</v>
      </c>
      <c r="S21" s="80">
        <f t="shared" si="0"/>
        <v>29</v>
      </c>
      <c r="T21" s="149"/>
    </row>
    <row r="22" spans="1:20" ht="15.75" thickBot="1">
      <c r="A22" s="193">
        <v>7</v>
      </c>
      <c r="B22" s="194" t="s">
        <v>11</v>
      </c>
      <c r="C22" s="79" t="s">
        <v>37</v>
      </c>
      <c r="D22" s="130">
        <v>9</v>
      </c>
      <c r="E22" s="79">
        <v>6</v>
      </c>
      <c r="F22" s="79">
        <v>5</v>
      </c>
      <c r="G22" s="79">
        <v>4</v>
      </c>
      <c r="H22" s="79">
        <v>4</v>
      </c>
      <c r="I22" s="130">
        <v>9</v>
      </c>
      <c r="J22" s="79">
        <v>8</v>
      </c>
      <c r="K22" s="79">
        <v>8</v>
      </c>
      <c r="L22" s="79">
        <v>7</v>
      </c>
      <c r="M22" s="79">
        <v>7</v>
      </c>
      <c r="N22" s="79">
        <v>6</v>
      </c>
      <c r="O22" s="79">
        <v>6</v>
      </c>
      <c r="P22" s="79">
        <v>6</v>
      </c>
      <c r="Q22" s="79">
        <v>4</v>
      </c>
      <c r="R22" s="79">
        <v>0</v>
      </c>
      <c r="S22" s="80">
        <f t="shared" si="0"/>
        <v>61</v>
      </c>
      <c r="T22" s="201">
        <v>76</v>
      </c>
    </row>
    <row r="23" spans="1:20" ht="15.75" thickBot="1">
      <c r="A23" s="196"/>
      <c r="B23" s="146"/>
      <c r="C23" s="147"/>
      <c r="D23" s="148"/>
      <c r="E23" s="148"/>
      <c r="F23" s="148"/>
      <c r="G23" s="148"/>
      <c r="H23" s="148"/>
      <c r="I23" s="23">
        <v>9</v>
      </c>
      <c r="J23" s="4">
        <v>9</v>
      </c>
      <c r="K23" s="4">
        <v>9</v>
      </c>
      <c r="L23" s="4">
        <v>9</v>
      </c>
      <c r="M23" s="4">
        <v>8</v>
      </c>
      <c r="N23" s="4">
        <v>8</v>
      </c>
      <c r="O23" s="4">
        <v>8</v>
      </c>
      <c r="P23" s="4">
        <v>7</v>
      </c>
      <c r="Q23" s="4">
        <v>5</v>
      </c>
      <c r="R23" s="4">
        <v>4</v>
      </c>
      <c r="S23" s="80">
        <f t="shared" si="0"/>
        <v>76</v>
      </c>
      <c r="T23" s="201"/>
    </row>
    <row r="24" spans="1:20" ht="15.75" thickBot="1">
      <c r="A24" s="197"/>
      <c r="B24" s="199"/>
      <c r="C24" s="199"/>
      <c r="D24" s="200"/>
      <c r="E24" s="200"/>
      <c r="F24" s="200"/>
      <c r="G24" s="200"/>
      <c r="H24" s="200"/>
      <c r="I24" s="99">
        <v>10</v>
      </c>
      <c r="J24" s="83">
        <v>8</v>
      </c>
      <c r="K24" s="83">
        <v>8</v>
      </c>
      <c r="L24" s="83">
        <v>7</v>
      </c>
      <c r="M24" s="83">
        <v>7</v>
      </c>
      <c r="N24" s="83">
        <v>6</v>
      </c>
      <c r="O24" s="83">
        <v>6</v>
      </c>
      <c r="P24" s="83">
        <v>6</v>
      </c>
      <c r="Q24" s="83">
        <v>5</v>
      </c>
      <c r="R24" s="83">
        <v>0</v>
      </c>
      <c r="S24" s="80">
        <f t="shared" si="0"/>
        <v>63</v>
      </c>
      <c r="T24" s="149"/>
    </row>
    <row r="25" spans="1:20" ht="15.75" thickBot="1">
      <c r="A25" s="206"/>
      <c r="B25" s="207" t="s">
        <v>107</v>
      </c>
      <c r="C25" s="208" t="s">
        <v>34</v>
      </c>
      <c r="D25" s="209"/>
      <c r="E25" s="209"/>
      <c r="F25" s="208"/>
      <c r="G25" s="208"/>
      <c r="H25" s="208"/>
      <c r="I25" s="210" t="s">
        <v>108</v>
      </c>
      <c r="J25" s="210"/>
      <c r="K25" s="210"/>
      <c r="L25" s="210"/>
      <c r="M25" s="210"/>
      <c r="N25" s="211"/>
      <c r="O25" s="211"/>
      <c r="P25" s="211"/>
      <c r="Q25" s="211"/>
      <c r="R25" s="211"/>
      <c r="S25" s="212">
        <f t="shared" si="0"/>
        <v>0</v>
      </c>
      <c r="T25" s="213"/>
    </row>
    <row r="27" ht="15.75" thickBot="1"/>
    <row r="28" spans="2:14" ht="18.75">
      <c r="B28" s="2" t="s">
        <v>77</v>
      </c>
      <c r="D28" s="59" t="s">
        <v>109</v>
      </c>
      <c r="E28" s="48"/>
      <c r="F28" s="48"/>
      <c r="G28" s="48"/>
      <c r="H28" s="48"/>
      <c r="I28" s="48"/>
      <c r="J28" s="48"/>
      <c r="K28" s="49"/>
      <c r="L28" s="8" t="s">
        <v>6</v>
      </c>
      <c r="N28" s="20" t="s">
        <v>60</v>
      </c>
    </row>
    <row r="29" spans="2:11" ht="15.75">
      <c r="B29" s="214" t="s">
        <v>9</v>
      </c>
      <c r="C29" s="20"/>
      <c r="D29" s="60" t="s">
        <v>84</v>
      </c>
      <c r="E29" s="52">
        <v>1</v>
      </c>
      <c r="F29" s="52" t="s">
        <v>55</v>
      </c>
      <c r="G29" s="52" t="s">
        <v>103</v>
      </c>
      <c r="H29" s="52"/>
      <c r="I29" s="52" t="s">
        <v>69</v>
      </c>
      <c r="J29" s="52"/>
      <c r="K29" s="53"/>
    </row>
    <row r="30" spans="4:11" ht="15">
      <c r="D30" s="60" t="s">
        <v>110</v>
      </c>
      <c r="E30" s="52"/>
      <c r="F30" s="52"/>
      <c r="G30" s="52"/>
      <c r="H30" s="52"/>
      <c r="I30" s="52"/>
      <c r="J30" s="52"/>
      <c r="K30" s="53"/>
    </row>
    <row r="31" spans="4:11" ht="15.75" thickBot="1">
      <c r="D31" s="61"/>
      <c r="E31" s="56"/>
      <c r="F31" s="56"/>
      <c r="G31" s="56"/>
      <c r="H31" s="56"/>
      <c r="I31" s="56"/>
      <c r="J31" s="56"/>
      <c r="K31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23"/>
  <sheetViews>
    <sheetView zoomScalePageLayoutView="0" workbookViewId="0" topLeftCell="A1">
      <selection activeCell="D16" sqref="D16"/>
    </sheetView>
  </sheetViews>
  <sheetFormatPr defaultColWidth="9.140625" defaultRowHeight="15"/>
  <cols>
    <col min="3" max="3" width="28.28125" style="0" customWidth="1"/>
    <col min="4" max="4" width="24.57421875" style="0" bestFit="1" customWidth="1"/>
    <col min="5" max="19" width="4.7109375" style="0" customWidth="1"/>
    <col min="20" max="20" width="11.28125" style="0" bestFit="1" customWidth="1"/>
  </cols>
  <sheetData>
    <row r="1" spans="3:20" ht="68.25" customHeight="1">
      <c r="C1" s="124" t="s">
        <v>0</v>
      </c>
      <c r="J1" s="21" t="s">
        <v>92</v>
      </c>
      <c r="T1" s="19">
        <v>41763</v>
      </c>
    </row>
    <row r="2" spans="1:21" ht="15.75" thickBot="1">
      <c r="A2" t="s">
        <v>10</v>
      </c>
      <c r="B2" s="70" t="s">
        <v>85</v>
      </c>
      <c r="C2" s="70" t="s">
        <v>1</v>
      </c>
      <c r="D2" s="70" t="s">
        <v>2</v>
      </c>
      <c r="E2" s="71" t="s">
        <v>7</v>
      </c>
      <c r="F2" s="72"/>
      <c r="G2" s="72"/>
      <c r="H2" s="72"/>
      <c r="I2" s="73"/>
      <c r="J2" s="72" t="s">
        <v>8</v>
      </c>
      <c r="K2" s="74"/>
      <c r="L2" s="74"/>
      <c r="M2" s="74"/>
      <c r="N2" s="74"/>
      <c r="O2" s="74"/>
      <c r="P2" s="74"/>
      <c r="Q2" s="74"/>
      <c r="R2" s="74"/>
      <c r="S2" s="75"/>
      <c r="T2" s="76" t="s">
        <v>3</v>
      </c>
      <c r="U2" s="5" t="s">
        <v>86</v>
      </c>
    </row>
    <row r="3" spans="1:21" ht="18.75">
      <c r="A3" s="172">
        <v>1</v>
      </c>
      <c r="B3" s="68" t="s">
        <v>87</v>
      </c>
      <c r="C3" s="79" t="s">
        <v>31</v>
      </c>
      <c r="D3" s="78" t="s">
        <v>34</v>
      </c>
      <c r="E3" s="79">
        <v>9</v>
      </c>
      <c r="F3" s="79">
        <v>9</v>
      </c>
      <c r="G3" s="79">
        <v>9</v>
      </c>
      <c r="H3" s="79">
        <v>8</v>
      </c>
      <c r="I3" s="79">
        <v>7</v>
      </c>
      <c r="J3" s="97">
        <v>10</v>
      </c>
      <c r="K3" s="97">
        <v>10</v>
      </c>
      <c r="L3" s="79">
        <v>10</v>
      </c>
      <c r="M3" s="79">
        <v>10</v>
      </c>
      <c r="N3" s="79">
        <v>9</v>
      </c>
      <c r="O3" s="79">
        <v>9</v>
      </c>
      <c r="P3" s="79">
        <v>9</v>
      </c>
      <c r="Q3" s="79">
        <v>9</v>
      </c>
      <c r="R3" s="79">
        <v>9</v>
      </c>
      <c r="S3" s="79">
        <v>8</v>
      </c>
      <c r="T3" s="79">
        <f>SUM(J3:S3)</f>
        <v>93</v>
      </c>
      <c r="U3" s="80">
        <f>T3+T4+T5+T6</f>
        <v>367</v>
      </c>
    </row>
    <row r="4" spans="1:21" ht="15">
      <c r="A4" s="229"/>
      <c r="B4" s="68" t="s">
        <v>87</v>
      </c>
      <c r="C4" s="132"/>
      <c r="D4" s="5"/>
      <c r="E4" s="133"/>
      <c r="F4" s="37"/>
      <c r="G4" s="37"/>
      <c r="H4" s="37"/>
      <c r="I4" s="37"/>
      <c r="J4" s="28">
        <v>10</v>
      </c>
      <c r="K4" s="28">
        <v>10</v>
      </c>
      <c r="L4" s="4">
        <v>10</v>
      </c>
      <c r="M4" s="4">
        <v>9</v>
      </c>
      <c r="N4" s="34">
        <v>9</v>
      </c>
      <c r="O4" s="4">
        <v>8</v>
      </c>
      <c r="P4" s="4">
        <v>8</v>
      </c>
      <c r="Q4" s="4">
        <v>8</v>
      </c>
      <c r="R4" s="4">
        <v>7</v>
      </c>
      <c r="S4" s="4">
        <v>6</v>
      </c>
      <c r="T4" s="4">
        <f>SUM(J4:S4)</f>
        <v>85</v>
      </c>
      <c r="U4" s="134"/>
    </row>
    <row r="5" spans="1:21" ht="15">
      <c r="A5" s="229"/>
      <c r="B5" s="68" t="s">
        <v>88</v>
      </c>
      <c r="C5" s="135"/>
      <c r="D5" s="26"/>
      <c r="E5" s="22">
        <v>10</v>
      </c>
      <c r="F5" s="23">
        <v>10</v>
      </c>
      <c r="G5" s="4">
        <v>10</v>
      </c>
      <c r="H5" s="4">
        <v>10</v>
      </c>
      <c r="I5" s="4">
        <v>10</v>
      </c>
      <c r="J5" s="3">
        <v>10</v>
      </c>
      <c r="K5" s="28">
        <v>10</v>
      </c>
      <c r="L5" s="23">
        <v>10</v>
      </c>
      <c r="M5" s="4">
        <v>10</v>
      </c>
      <c r="N5" s="4">
        <v>10</v>
      </c>
      <c r="O5" s="4">
        <v>9</v>
      </c>
      <c r="P5" s="4">
        <v>9</v>
      </c>
      <c r="Q5" s="4">
        <v>9</v>
      </c>
      <c r="R5" s="4">
        <v>8</v>
      </c>
      <c r="S5" s="4">
        <v>8</v>
      </c>
      <c r="T5" s="4">
        <f>SUM(J5:S5)</f>
        <v>93</v>
      </c>
      <c r="U5" s="134"/>
    </row>
    <row r="6" spans="1:21" ht="15.75" thickBot="1">
      <c r="A6" s="230"/>
      <c r="B6" s="68" t="s">
        <v>88</v>
      </c>
      <c r="C6" s="137"/>
      <c r="D6" s="91"/>
      <c r="E6" s="138"/>
      <c r="F6" s="92"/>
      <c r="G6" s="92"/>
      <c r="H6" s="92"/>
      <c r="I6" s="92"/>
      <c r="J6" s="139">
        <v>10</v>
      </c>
      <c r="K6" s="139">
        <v>10</v>
      </c>
      <c r="L6" s="83">
        <v>10</v>
      </c>
      <c r="M6" s="83">
        <v>10</v>
      </c>
      <c r="N6" s="83">
        <v>10</v>
      </c>
      <c r="O6" s="83">
        <v>10</v>
      </c>
      <c r="P6" s="83">
        <v>9</v>
      </c>
      <c r="Q6" s="83">
        <v>9</v>
      </c>
      <c r="R6" s="83">
        <v>9</v>
      </c>
      <c r="S6" s="83">
        <v>9</v>
      </c>
      <c r="T6" s="83">
        <f>SUM(J6:S6)</f>
        <v>96</v>
      </c>
      <c r="U6" s="140"/>
    </row>
    <row r="7" spans="1:21" ht="15">
      <c r="A7" s="231">
        <v>4</v>
      </c>
      <c r="B7" s="68" t="s">
        <v>87</v>
      </c>
      <c r="C7" s="79" t="s">
        <v>114</v>
      </c>
      <c r="D7" s="78" t="s">
        <v>34</v>
      </c>
      <c r="E7" s="79">
        <v>9</v>
      </c>
      <c r="F7" s="79">
        <v>8</v>
      </c>
      <c r="G7" s="79">
        <v>8</v>
      </c>
      <c r="H7" s="79">
        <v>7</v>
      </c>
      <c r="I7" s="79">
        <v>7</v>
      </c>
      <c r="J7" s="97">
        <v>10</v>
      </c>
      <c r="K7" s="79">
        <v>10</v>
      </c>
      <c r="L7" s="79">
        <v>9</v>
      </c>
      <c r="M7" s="79">
        <v>9</v>
      </c>
      <c r="N7" s="79">
        <v>9</v>
      </c>
      <c r="O7" s="79">
        <v>8</v>
      </c>
      <c r="P7" s="79">
        <v>8</v>
      </c>
      <c r="Q7" s="79">
        <v>8</v>
      </c>
      <c r="R7" s="79">
        <v>8</v>
      </c>
      <c r="S7" s="79">
        <v>7</v>
      </c>
      <c r="T7" s="79">
        <f aca="true" t="shared" si="0" ref="T7:T18">SUM(J7:S7)</f>
        <v>86</v>
      </c>
      <c r="U7" s="80">
        <f>T7+T8+T9+T10</f>
        <v>344</v>
      </c>
    </row>
    <row r="8" spans="1:21" ht="15">
      <c r="A8" s="229"/>
      <c r="B8" s="68" t="s">
        <v>87</v>
      </c>
      <c r="C8" s="132"/>
      <c r="D8" s="5"/>
      <c r="E8" s="133"/>
      <c r="F8" s="37"/>
      <c r="G8" s="37"/>
      <c r="H8" s="37"/>
      <c r="I8" s="37"/>
      <c r="J8" s="3">
        <v>10</v>
      </c>
      <c r="K8" s="28">
        <v>9</v>
      </c>
      <c r="L8" s="4">
        <v>8</v>
      </c>
      <c r="M8" s="4">
        <v>8</v>
      </c>
      <c r="N8" s="34">
        <v>8</v>
      </c>
      <c r="O8" s="4">
        <v>7</v>
      </c>
      <c r="P8" s="4">
        <v>7</v>
      </c>
      <c r="Q8" s="4">
        <v>7</v>
      </c>
      <c r="R8" s="4">
        <v>6</v>
      </c>
      <c r="S8" s="4">
        <v>0</v>
      </c>
      <c r="T8" s="4">
        <f t="shared" si="0"/>
        <v>70</v>
      </c>
      <c r="U8" s="134"/>
    </row>
    <row r="9" spans="1:21" ht="15">
      <c r="A9" s="229"/>
      <c r="B9" s="68" t="s">
        <v>88</v>
      </c>
      <c r="C9" s="135"/>
      <c r="D9" s="26"/>
      <c r="E9" s="36">
        <v>10</v>
      </c>
      <c r="F9" s="23">
        <v>9</v>
      </c>
      <c r="G9" s="4">
        <v>9</v>
      </c>
      <c r="H9" s="4">
        <v>8</v>
      </c>
      <c r="I9" s="4">
        <v>8</v>
      </c>
      <c r="J9" s="3">
        <v>10</v>
      </c>
      <c r="K9" s="3">
        <v>10</v>
      </c>
      <c r="L9" s="35">
        <v>10</v>
      </c>
      <c r="M9" s="4">
        <v>10</v>
      </c>
      <c r="N9" s="4">
        <v>10</v>
      </c>
      <c r="O9" s="4">
        <v>9</v>
      </c>
      <c r="P9" s="4">
        <v>9</v>
      </c>
      <c r="Q9" s="4">
        <v>9</v>
      </c>
      <c r="R9" s="4">
        <v>9</v>
      </c>
      <c r="S9" s="4">
        <v>7</v>
      </c>
      <c r="T9" s="4">
        <f t="shared" si="0"/>
        <v>93</v>
      </c>
      <c r="U9" s="134"/>
    </row>
    <row r="10" spans="1:21" ht="15.75" thickBot="1">
      <c r="A10" s="229"/>
      <c r="B10" s="68" t="s">
        <v>88</v>
      </c>
      <c r="C10" s="137"/>
      <c r="D10" s="91"/>
      <c r="E10" s="138"/>
      <c r="F10" s="92"/>
      <c r="G10" s="92"/>
      <c r="H10" s="92"/>
      <c r="I10" s="92"/>
      <c r="J10" s="139">
        <v>10</v>
      </c>
      <c r="K10" s="99">
        <v>10</v>
      </c>
      <c r="L10" s="4">
        <v>10</v>
      </c>
      <c r="M10" s="4">
        <v>10</v>
      </c>
      <c r="N10" s="4">
        <v>10</v>
      </c>
      <c r="O10" s="4">
        <v>10</v>
      </c>
      <c r="P10" s="4">
        <v>9</v>
      </c>
      <c r="Q10" s="4">
        <v>9</v>
      </c>
      <c r="R10" s="4">
        <v>9</v>
      </c>
      <c r="S10" s="4">
        <v>8</v>
      </c>
      <c r="T10" s="83">
        <f t="shared" si="0"/>
        <v>95</v>
      </c>
      <c r="U10" s="140"/>
    </row>
    <row r="11" spans="1:21" ht="15">
      <c r="A11" s="231">
        <v>3</v>
      </c>
      <c r="B11" s="68" t="s">
        <v>87</v>
      </c>
      <c r="C11" s="79" t="s">
        <v>97</v>
      </c>
      <c r="D11" s="78" t="s">
        <v>98</v>
      </c>
      <c r="E11" s="130">
        <v>9</v>
      </c>
      <c r="F11" s="130">
        <v>9</v>
      </c>
      <c r="G11" s="79">
        <v>9</v>
      </c>
      <c r="H11" s="79">
        <v>8</v>
      </c>
      <c r="I11" s="79">
        <v>7</v>
      </c>
      <c r="J11" s="130">
        <v>10</v>
      </c>
      <c r="K11" s="79">
        <v>10</v>
      </c>
      <c r="L11" s="79">
        <v>10</v>
      </c>
      <c r="M11" s="79">
        <v>9</v>
      </c>
      <c r="N11" s="79">
        <v>9</v>
      </c>
      <c r="O11" s="79">
        <v>9</v>
      </c>
      <c r="P11" s="79">
        <v>9</v>
      </c>
      <c r="Q11" s="79">
        <v>8</v>
      </c>
      <c r="R11" s="79">
        <v>8</v>
      </c>
      <c r="S11" s="79">
        <v>7</v>
      </c>
      <c r="T11" s="79">
        <f t="shared" si="0"/>
        <v>89</v>
      </c>
      <c r="U11" s="80">
        <f>T11+T12+T13+T14</f>
        <v>350</v>
      </c>
    </row>
    <row r="12" spans="1:21" ht="15">
      <c r="A12" s="229"/>
      <c r="B12" s="68" t="s">
        <v>87</v>
      </c>
      <c r="C12" s="132"/>
      <c r="D12" s="5"/>
      <c r="E12" s="133"/>
      <c r="F12" s="37"/>
      <c r="G12" s="37"/>
      <c r="H12" s="37"/>
      <c r="I12" s="37"/>
      <c r="J12" s="28">
        <v>10</v>
      </c>
      <c r="K12" s="28">
        <v>10</v>
      </c>
      <c r="L12" s="4">
        <v>10</v>
      </c>
      <c r="M12" s="4">
        <v>9</v>
      </c>
      <c r="N12" s="34">
        <v>9</v>
      </c>
      <c r="O12" s="4">
        <v>9</v>
      </c>
      <c r="P12" s="4">
        <v>8</v>
      </c>
      <c r="Q12" s="4">
        <v>7</v>
      </c>
      <c r="R12" s="4">
        <v>7</v>
      </c>
      <c r="S12" s="4">
        <v>7</v>
      </c>
      <c r="T12" s="4">
        <f t="shared" si="0"/>
        <v>86</v>
      </c>
      <c r="U12" s="134"/>
    </row>
    <row r="13" spans="1:21" ht="15">
      <c r="A13" s="229"/>
      <c r="B13" s="68" t="s">
        <v>88</v>
      </c>
      <c r="C13" s="135"/>
      <c r="D13" s="26"/>
      <c r="E13" s="22">
        <v>9</v>
      </c>
      <c r="F13" s="23">
        <v>9</v>
      </c>
      <c r="G13" s="4">
        <v>9</v>
      </c>
      <c r="H13" s="4">
        <v>8</v>
      </c>
      <c r="I13" s="4">
        <v>7</v>
      </c>
      <c r="J13" s="28">
        <v>10</v>
      </c>
      <c r="K13" s="28">
        <v>10</v>
      </c>
      <c r="L13" s="4">
        <v>10</v>
      </c>
      <c r="M13" s="4">
        <v>9</v>
      </c>
      <c r="N13" s="4">
        <v>9</v>
      </c>
      <c r="O13" s="4">
        <v>9</v>
      </c>
      <c r="P13" s="4">
        <v>9</v>
      </c>
      <c r="Q13" s="4">
        <v>8</v>
      </c>
      <c r="R13" s="4">
        <v>8</v>
      </c>
      <c r="S13" s="4">
        <v>7</v>
      </c>
      <c r="T13" s="4">
        <f t="shared" si="0"/>
        <v>89</v>
      </c>
      <c r="U13" s="134"/>
    </row>
    <row r="14" spans="1:21" ht="15.75" thickBot="1">
      <c r="A14" s="229"/>
      <c r="B14" s="68" t="s">
        <v>88</v>
      </c>
      <c r="C14" s="137"/>
      <c r="D14" s="91"/>
      <c r="E14" s="138"/>
      <c r="F14" s="92"/>
      <c r="G14" s="92"/>
      <c r="H14" s="92"/>
      <c r="I14" s="92"/>
      <c r="J14" s="139">
        <v>10</v>
      </c>
      <c r="K14" s="139">
        <v>9</v>
      </c>
      <c r="L14" s="83">
        <v>9</v>
      </c>
      <c r="M14" s="83">
        <v>9</v>
      </c>
      <c r="N14" s="83">
        <v>9</v>
      </c>
      <c r="O14" s="83">
        <v>8</v>
      </c>
      <c r="P14" s="83">
        <v>8</v>
      </c>
      <c r="Q14" s="83">
        <v>8</v>
      </c>
      <c r="R14" s="83">
        <v>8</v>
      </c>
      <c r="S14" s="83">
        <v>8</v>
      </c>
      <c r="T14" s="83">
        <f t="shared" si="0"/>
        <v>86</v>
      </c>
      <c r="U14" s="140"/>
    </row>
    <row r="15" spans="1:21" ht="15">
      <c r="A15" s="231">
        <v>2</v>
      </c>
      <c r="B15" s="68" t="s">
        <v>87</v>
      </c>
      <c r="C15" s="79" t="s">
        <v>71</v>
      </c>
      <c r="D15" s="78" t="s">
        <v>37</v>
      </c>
      <c r="E15" s="79">
        <v>9</v>
      </c>
      <c r="F15" s="79">
        <v>9</v>
      </c>
      <c r="G15" s="79">
        <v>9</v>
      </c>
      <c r="H15" s="79">
        <v>8</v>
      </c>
      <c r="I15" s="79">
        <v>7</v>
      </c>
      <c r="J15" s="97">
        <v>10</v>
      </c>
      <c r="K15" s="79">
        <v>10</v>
      </c>
      <c r="L15" s="79">
        <v>10</v>
      </c>
      <c r="M15" s="79">
        <v>9</v>
      </c>
      <c r="N15" s="79">
        <v>9</v>
      </c>
      <c r="O15" s="79">
        <v>9</v>
      </c>
      <c r="P15" s="79">
        <v>9</v>
      </c>
      <c r="Q15" s="79">
        <v>9</v>
      </c>
      <c r="R15" s="79">
        <v>8</v>
      </c>
      <c r="S15" s="79">
        <v>8</v>
      </c>
      <c r="T15" s="79">
        <f t="shared" si="0"/>
        <v>91</v>
      </c>
      <c r="U15" s="80">
        <f>T15+T16+T17+T18</f>
        <v>360</v>
      </c>
    </row>
    <row r="16" spans="1:21" ht="15">
      <c r="A16" s="229"/>
      <c r="B16" s="68" t="s">
        <v>87</v>
      </c>
      <c r="C16" s="132"/>
      <c r="D16" s="5"/>
      <c r="E16" s="133"/>
      <c r="F16" s="37"/>
      <c r="G16" s="37"/>
      <c r="H16" s="37"/>
      <c r="I16" s="37"/>
      <c r="J16" s="3">
        <v>10</v>
      </c>
      <c r="K16" s="28">
        <v>9</v>
      </c>
      <c r="L16" s="4">
        <v>9</v>
      </c>
      <c r="M16" s="4">
        <v>9</v>
      </c>
      <c r="N16" s="34">
        <v>9</v>
      </c>
      <c r="O16" s="4">
        <v>9</v>
      </c>
      <c r="P16" s="4">
        <v>8</v>
      </c>
      <c r="Q16" s="4">
        <v>8</v>
      </c>
      <c r="R16" s="4">
        <v>8</v>
      </c>
      <c r="S16" s="4">
        <v>7</v>
      </c>
      <c r="T16" s="4">
        <f t="shared" si="0"/>
        <v>86</v>
      </c>
      <c r="U16" s="134"/>
    </row>
    <row r="17" spans="1:21" ht="15">
      <c r="A17" s="229"/>
      <c r="B17" s="68" t="s">
        <v>88</v>
      </c>
      <c r="C17" s="135"/>
      <c r="D17" s="26"/>
      <c r="E17" s="22">
        <v>9</v>
      </c>
      <c r="F17" s="23">
        <v>9</v>
      </c>
      <c r="G17" s="4">
        <v>9</v>
      </c>
      <c r="H17" s="4">
        <v>9</v>
      </c>
      <c r="I17" s="4">
        <v>9</v>
      </c>
      <c r="J17" s="3">
        <v>10</v>
      </c>
      <c r="K17" s="28">
        <v>10</v>
      </c>
      <c r="L17" s="4">
        <v>10</v>
      </c>
      <c r="M17" s="4">
        <v>10</v>
      </c>
      <c r="N17" s="4">
        <v>9</v>
      </c>
      <c r="O17" s="4">
        <v>9</v>
      </c>
      <c r="P17" s="4">
        <v>9</v>
      </c>
      <c r="Q17" s="4">
        <v>9</v>
      </c>
      <c r="R17" s="4">
        <v>8</v>
      </c>
      <c r="S17" s="4">
        <v>8</v>
      </c>
      <c r="T17" s="4">
        <f t="shared" si="0"/>
        <v>92</v>
      </c>
      <c r="U17" s="134"/>
    </row>
    <row r="18" spans="1:21" ht="15.75" thickBot="1">
      <c r="A18" s="230"/>
      <c r="B18" s="68" t="s">
        <v>88</v>
      </c>
      <c r="C18" s="137"/>
      <c r="D18" s="91"/>
      <c r="E18" s="138"/>
      <c r="F18" s="92"/>
      <c r="G18" s="92"/>
      <c r="H18" s="92"/>
      <c r="I18" s="92"/>
      <c r="J18" s="139">
        <v>10</v>
      </c>
      <c r="K18" s="83">
        <v>10</v>
      </c>
      <c r="L18" s="83">
        <v>10</v>
      </c>
      <c r="M18" s="83">
        <v>9</v>
      </c>
      <c r="N18" s="83">
        <v>9</v>
      </c>
      <c r="O18" s="83">
        <v>9</v>
      </c>
      <c r="P18" s="83">
        <v>9</v>
      </c>
      <c r="Q18" s="83">
        <v>9</v>
      </c>
      <c r="R18" s="83">
        <v>8</v>
      </c>
      <c r="S18" s="83">
        <v>8</v>
      </c>
      <c r="T18" s="83">
        <f t="shared" si="0"/>
        <v>91</v>
      </c>
      <c r="U18" s="140"/>
    </row>
    <row r="19" ht="15.75" thickBot="1"/>
    <row r="20" spans="3:15" ht="18.75">
      <c r="C20" s="2" t="s">
        <v>12</v>
      </c>
      <c r="E20" s="59" t="s">
        <v>115</v>
      </c>
      <c r="F20" s="48"/>
      <c r="G20" s="48"/>
      <c r="H20" s="48"/>
      <c r="I20" s="48"/>
      <c r="J20" s="48"/>
      <c r="K20" s="48"/>
      <c r="L20" s="49"/>
      <c r="M20" s="8" t="s">
        <v>6</v>
      </c>
      <c r="O20" s="20" t="s">
        <v>60</v>
      </c>
    </row>
    <row r="21" spans="3:17" ht="15.75">
      <c r="C21" s="20" t="s">
        <v>9</v>
      </c>
      <c r="D21" s="20"/>
      <c r="E21" s="60" t="s">
        <v>84</v>
      </c>
      <c r="F21" s="52">
        <v>4</v>
      </c>
      <c r="G21" s="52" t="s">
        <v>55</v>
      </c>
      <c r="H21" s="52" t="s">
        <v>58</v>
      </c>
      <c r="I21" s="52"/>
      <c r="J21" s="52" t="s">
        <v>116</v>
      </c>
      <c r="K21" s="52"/>
      <c r="L21" s="53"/>
      <c r="O21" s="58" t="s">
        <v>90</v>
      </c>
      <c r="P21" s="102"/>
      <c r="Q21" s="102"/>
    </row>
    <row r="22" spans="5:12" ht="15">
      <c r="E22" s="60" t="s">
        <v>59</v>
      </c>
      <c r="F22" s="52"/>
      <c r="G22" s="52"/>
      <c r="H22" s="52"/>
      <c r="I22" s="52"/>
      <c r="J22" s="52"/>
      <c r="K22" s="52"/>
      <c r="L22" s="53"/>
    </row>
    <row r="23" spans="5:12" ht="15.75" thickBot="1">
      <c r="E23" s="61"/>
      <c r="F23" s="56"/>
      <c r="G23" s="56"/>
      <c r="H23" s="56"/>
      <c r="I23" s="56"/>
      <c r="J23" s="56"/>
      <c r="K23" s="56"/>
      <c r="L23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6"/>
  <sheetViews>
    <sheetView zoomScalePageLayoutView="0" workbookViewId="0" topLeftCell="A1">
      <selection activeCell="S3" sqref="S3"/>
    </sheetView>
  </sheetViews>
  <sheetFormatPr defaultColWidth="9.140625" defaultRowHeight="15"/>
  <cols>
    <col min="2" max="2" width="27.421875" style="0" customWidth="1"/>
    <col min="3" max="3" width="24.57421875" style="0" bestFit="1" customWidth="1"/>
    <col min="4" max="18" width="4.7109375" style="0" customWidth="1"/>
  </cols>
  <sheetData>
    <row r="1" spans="2:20" ht="63.75" customHeight="1">
      <c r="B1" s="124" t="s">
        <v>0</v>
      </c>
      <c r="I1" s="21" t="s">
        <v>56</v>
      </c>
      <c r="S1" s="63"/>
      <c r="T1" s="228">
        <v>41767</v>
      </c>
    </row>
    <row r="2" spans="2:20" ht="21">
      <c r="B2" s="31"/>
      <c r="I2" s="9"/>
      <c r="S2" s="1"/>
      <c r="T2" s="7"/>
    </row>
    <row r="3" spans="1:20" ht="15.75" thickBot="1">
      <c r="A3" s="70" t="s">
        <v>10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0" t="s">
        <v>3</v>
      </c>
      <c r="T3" s="70" t="s">
        <v>4</v>
      </c>
    </row>
    <row r="4" spans="1:20" ht="15">
      <c r="A4" s="216">
        <v>1</v>
      </c>
      <c r="B4" s="217" t="s">
        <v>82</v>
      </c>
      <c r="C4" s="79" t="s">
        <v>37</v>
      </c>
      <c r="D4" s="130">
        <v>10</v>
      </c>
      <c r="E4" s="79">
        <v>10</v>
      </c>
      <c r="F4" s="79">
        <v>9</v>
      </c>
      <c r="G4" s="79">
        <v>8</v>
      </c>
      <c r="H4" s="79">
        <v>8</v>
      </c>
      <c r="I4" s="95">
        <v>10</v>
      </c>
      <c r="J4" s="95">
        <v>9</v>
      </c>
      <c r="K4" s="95">
        <v>9</v>
      </c>
      <c r="L4" s="95">
        <v>9</v>
      </c>
      <c r="M4" s="95">
        <v>9</v>
      </c>
      <c r="N4" s="95">
        <v>9</v>
      </c>
      <c r="O4" s="95">
        <v>9</v>
      </c>
      <c r="P4" s="95">
        <v>8</v>
      </c>
      <c r="Q4" s="95">
        <v>8</v>
      </c>
      <c r="R4" s="95">
        <v>7</v>
      </c>
      <c r="S4" s="80">
        <f aca="true" t="shared" si="0" ref="S4:S9">SUM(I4:R4)</f>
        <v>87</v>
      </c>
      <c r="T4" s="218">
        <v>97</v>
      </c>
    </row>
    <row r="5" spans="1:20" ht="15">
      <c r="A5" s="219"/>
      <c r="B5" s="220"/>
      <c r="C5" s="147"/>
      <c r="D5" s="148"/>
      <c r="E5" s="148"/>
      <c r="F5" s="148"/>
      <c r="G5" s="148"/>
      <c r="H5" s="148"/>
      <c r="I5" s="3">
        <v>10</v>
      </c>
      <c r="J5" s="3">
        <v>10</v>
      </c>
      <c r="K5" s="3">
        <v>10</v>
      </c>
      <c r="L5" s="3">
        <v>10</v>
      </c>
      <c r="M5" s="28">
        <v>10</v>
      </c>
      <c r="N5" s="28">
        <v>10</v>
      </c>
      <c r="O5" s="28">
        <v>10</v>
      </c>
      <c r="P5" s="28">
        <v>10</v>
      </c>
      <c r="Q5" s="28">
        <v>9</v>
      </c>
      <c r="R5" s="28">
        <v>8</v>
      </c>
      <c r="S5" s="16">
        <f t="shared" si="0"/>
        <v>97</v>
      </c>
      <c r="T5" s="221"/>
    </row>
    <row r="6" spans="1:20" ht="15">
      <c r="A6" s="219">
        <v>2</v>
      </c>
      <c r="B6" s="223" t="s">
        <v>9</v>
      </c>
      <c r="C6" s="4" t="s">
        <v>34</v>
      </c>
      <c r="D6" s="35">
        <v>10</v>
      </c>
      <c r="E6" s="35">
        <v>10</v>
      </c>
      <c r="F6" s="4">
        <v>10</v>
      </c>
      <c r="G6" s="4">
        <v>10</v>
      </c>
      <c r="H6" s="4">
        <v>9</v>
      </c>
      <c r="I6" s="3">
        <v>10</v>
      </c>
      <c r="J6" s="3">
        <v>10</v>
      </c>
      <c r="K6" s="23">
        <v>10</v>
      </c>
      <c r="L6" s="23">
        <v>10</v>
      </c>
      <c r="M6" s="4">
        <v>9</v>
      </c>
      <c r="N6" s="4">
        <v>9</v>
      </c>
      <c r="O6" s="4">
        <v>9</v>
      </c>
      <c r="P6" s="4">
        <v>9</v>
      </c>
      <c r="Q6" s="4">
        <v>9</v>
      </c>
      <c r="R6" s="4">
        <v>9</v>
      </c>
      <c r="S6" s="16">
        <f t="shared" si="0"/>
        <v>94</v>
      </c>
      <c r="T6" s="222">
        <v>97</v>
      </c>
    </row>
    <row r="7" spans="1:20" ht="15">
      <c r="A7" s="219"/>
      <c r="B7" s="220"/>
      <c r="C7" s="147"/>
      <c r="D7" s="148"/>
      <c r="E7" s="148"/>
      <c r="F7" s="148"/>
      <c r="G7" s="148"/>
      <c r="H7" s="148"/>
      <c r="I7" s="3">
        <v>10</v>
      </c>
      <c r="J7" s="3">
        <v>10</v>
      </c>
      <c r="K7" s="23">
        <v>10</v>
      </c>
      <c r="L7" s="23">
        <v>10</v>
      </c>
      <c r="M7" s="4">
        <v>10</v>
      </c>
      <c r="N7" s="4">
        <v>10</v>
      </c>
      <c r="O7" s="4">
        <v>10</v>
      </c>
      <c r="P7" s="4">
        <v>9</v>
      </c>
      <c r="Q7" s="4">
        <v>9</v>
      </c>
      <c r="R7" s="4">
        <v>9</v>
      </c>
      <c r="S7" s="16">
        <f t="shared" si="0"/>
        <v>97</v>
      </c>
      <c r="T7" s="221"/>
    </row>
    <row r="8" spans="1:20" ht="15">
      <c r="A8" s="219">
        <v>3</v>
      </c>
      <c r="B8" s="12" t="s">
        <v>31</v>
      </c>
      <c r="C8" s="4" t="s">
        <v>34</v>
      </c>
      <c r="D8" s="35">
        <v>10</v>
      </c>
      <c r="E8" s="35">
        <v>10</v>
      </c>
      <c r="F8" s="4">
        <v>10</v>
      </c>
      <c r="G8" s="4">
        <v>10</v>
      </c>
      <c r="H8" s="4">
        <v>9</v>
      </c>
      <c r="I8" s="23">
        <v>10</v>
      </c>
      <c r="J8" s="4">
        <v>10</v>
      </c>
      <c r="K8" s="4">
        <v>10</v>
      </c>
      <c r="L8" s="4">
        <v>10</v>
      </c>
      <c r="M8" s="4">
        <v>10</v>
      </c>
      <c r="N8" s="4">
        <v>9</v>
      </c>
      <c r="O8" s="4">
        <v>9</v>
      </c>
      <c r="P8" s="4">
        <v>9</v>
      </c>
      <c r="Q8" s="4">
        <v>9</v>
      </c>
      <c r="R8" s="4">
        <v>9</v>
      </c>
      <c r="S8" s="16">
        <f t="shared" si="0"/>
        <v>95</v>
      </c>
      <c r="T8" s="222">
        <v>95</v>
      </c>
    </row>
    <row r="9" spans="1:20" ht="15">
      <c r="A9" s="219"/>
      <c r="B9" s="220"/>
      <c r="C9" s="147"/>
      <c r="D9" s="148"/>
      <c r="E9" s="148"/>
      <c r="F9" s="148"/>
      <c r="G9" s="148"/>
      <c r="H9" s="148"/>
      <c r="I9" s="35">
        <v>10</v>
      </c>
      <c r="J9" s="23">
        <v>10</v>
      </c>
      <c r="K9" s="4">
        <v>10</v>
      </c>
      <c r="L9" s="4">
        <v>10</v>
      </c>
      <c r="M9" s="4">
        <v>9</v>
      </c>
      <c r="N9" s="4">
        <v>9</v>
      </c>
      <c r="O9" s="4">
        <v>9</v>
      </c>
      <c r="P9" s="4">
        <v>9</v>
      </c>
      <c r="Q9" s="4">
        <v>9</v>
      </c>
      <c r="R9" s="4">
        <v>6</v>
      </c>
      <c r="S9" s="16">
        <f t="shared" si="0"/>
        <v>91</v>
      </c>
      <c r="T9" s="221"/>
    </row>
    <row r="10" spans="1:20" ht="15">
      <c r="A10" s="219">
        <v>4</v>
      </c>
      <c r="B10" s="12" t="s">
        <v>26</v>
      </c>
      <c r="C10" s="4" t="s">
        <v>34</v>
      </c>
      <c r="D10" s="23">
        <v>10</v>
      </c>
      <c r="E10" s="4">
        <v>10</v>
      </c>
      <c r="F10" s="4">
        <v>9</v>
      </c>
      <c r="G10" s="4">
        <v>9</v>
      </c>
      <c r="H10" s="4">
        <v>7</v>
      </c>
      <c r="I10" s="23">
        <v>10</v>
      </c>
      <c r="J10" s="4">
        <v>10</v>
      </c>
      <c r="K10" s="4">
        <v>10</v>
      </c>
      <c r="L10" s="4">
        <v>10</v>
      </c>
      <c r="M10" s="4">
        <v>9</v>
      </c>
      <c r="N10" s="4">
        <v>9</v>
      </c>
      <c r="O10" s="4">
        <v>9</v>
      </c>
      <c r="P10" s="4">
        <v>7</v>
      </c>
      <c r="Q10" s="4">
        <v>7</v>
      </c>
      <c r="R10" s="4">
        <v>6</v>
      </c>
      <c r="S10" s="16">
        <f aca="true" t="shared" si="1" ref="S10:S15">SUM(I10:R10)</f>
        <v>87</v>
      </c>
      <c r="T10" s="222">
        <v>87</v>
      </c>
    </row>
    <row r="11" spans="1:20" ht="15">
      <c r="A11" s="219"/>
      <c r="B11" s="220"/>
      <c r="C11" s="147"/>
      <c r="D11" s="148"/>
      <c r="E11" s="148"/>
      <c r="F11" s="148"/>
      <c r="G11" s="148"/>
      <c r="H11" s="148"/>
      <c r="I11" s="35">
        <v>10</v>
      </c>
      <c r="J11" s="4">
        <v>10</v>
      </c>
      <c r="K11" s="4">
        <v>9</v>
      </c>
      <c r="L11" s="4">
        <v>9</v>
      </c>
      <c r="M11" s="4">
        <v>9</v>
      </c>
      <c r="N11" s="4">
        <v>9</v>
      </c>
      <c r="O11" s="4">
        <v>9</v>
      </c>
      <c r="P11" s="4">
        <v>9</v>
      </c>
      <c r="Q11" s="4">
        <v>8</v>
      </c>
      <c r="R11" s="4">
        <v>0</v>
      </c>
      <c r="S11" s="16">
        <f t="shared" si="1"/>
        <v>82</v>
      </c>
      <c r="T11" s="221"/>
    </row>
    <row r="12" spans="1:20" ht="15">
      <c r="A12" s="219">
        <v>4</v>
      </c>
      <c r="B12" s="224" t="s">
        <v>106</v>
      </c>
      <c r="C12" s="4" t="s">
        <v>34</v>
      </c>
      <c r="D12" s="35">
        <v>10</v>
      </c>
      <c r="E12" s="23">
        <v>10</v>
      </c>
      <c r="F12" s="4">
        <v>9</v>
      </c>
      <c r="G12" s="4">
        <v>9</v>
      </c>
      <c r="H12" s="4">
        <v>7</v>
      </c>
      <c r="I12" s="23">
        <v>10</v>
      </c>
      <c r="J12" s="4">
        <v>10</v>
      </c>
      <c r="K12" s="4">
        <v>10</v>
      </c>
      <c r="L12" s="4">
        <v>10</v>
      </c>
      <c r="M12" s="4">
        <v>9</v>
      </c>
      <c r="N12" s="4">
        <v>9</v>
      </c>
      <c r="O12" s="4">
        <v>9</v>
      </c>
      <c r="P12" s="4">
        <v>7</v>
      </c>
      <c r="Q12" s="4">
        <v>7</v>
      </c>
      <c r="R12" s="4">
        <v>6</v>
      </c>
      <c r="S12" s="16">
        <f t="shared" si="1"/>
        <v>87</v>
      </c>
      <c r="T12" s="222">
        <v>87</v>
      </c>
    </row>
    <row r="13" spans="1:20" ht="15">
      <c r="A13" s="219"/>
      <c r="B13" s="220"/>
      <c r="C13" s="147"/>
      <c r="D13" s="148"/>
      <c r="E13" s="148"/>
      <c r="F13" s="148"/>
      <c r="G13" s="148"/>
      <c r="H13" s="148"/>
      <c r="I13" s="23">
        <v>10</v>
      </c>
      <c r="J13" s="4">
        <v>10</v>
      </c>
      <c r="K13" s="4">
        <v>9</v>
      </c>
      <c r="L13" s="4">
        <v>9</v>
      </c>
      <c r="M13" s="4">
        <v>9</v>
      </c>
      <c r="N13" s="4">
        <v>8</v>
      </c>
      <c r="O13" s="4">
        <v>8</v>
      </c>
      <c r="P13" s="4">
        <v>8</v>
      </c>
      <c r="Q13" s="4">
        <v>7</v>
      </c>
      <c r="R13" s="4">
        <v>7</v>
      </c>
      <c r="S13" s="16">
        <f t="shared" si="1"/>
        <v>85</v>
      </c>
      <c r="T13" s="221"/>
    </row>
    <row r="14" spans="1:20" ht="15">
      <c r="A14" s="219">
        <v>6</v>
      </c>
      <c r="B14" s="223" t="s">
        <v>111</v>
      </c>
      <c r="C14" s="4" t="s">
        <v>34</v>
      </c>
      <c r="D14" s="23">
        <v>7</v>
      </c>
      <c r="E14" s="23">
        <v>5</v>
      </c>
      <c r="F14" s="4" t="s">
        <v>93</v>
      </c>
      <c r="G14" s="4" t="s">
        <v>93</v>
      </c>
      <c r="H14" s="4" t="s">
        <v>93</v>
      </c>
      <c r="I14" s="23">
        <v>9</v>
      </c>
      <c r="J14" s="4">
        <v>9</v>
      </c>
      <c r="K14" s="4">
        <v>9</v>
      </c>
      <c r="L14" s="4">
        <v>9</v>
      </c>
      <c r="M14" s="4">
        <v>8</v>
      </c>
      <c r="N14" s="4">
        <v>8</v>
      </c>
      <c r="O14" s="4">
        <v>8</v>
      </c>
      <c r="P14" s="4">
        <v>7</v>
      </c>
      <c r="Q14" s="4">
        <v>7</v>
      </c>
      <c r="R14" s="4">
        <v>6</v>
      </c>
      <c r="S14" s="4">
        <f t="shared" si="1"/>
        <v>80</v>
      </c>
      <c r="T14" s="222">
        <v>80</v>
      </c>
    </row>
    <row r="15" spans="1:20" ht="15">
      <c r="A15" s="219"/>
      <c r="B15" s="220"/>
      <c r="C15" s="147"/>
      <c r="D15" s="148"/>
      <c r="E15" s="148"/>
      <c r="F15" s="148"/>
      <c r="G15" s="148"/>
      <c r="H15" s="148"/>
      <c r="I15" s="35">
        <v>10</v>
      </c>
      <c r="J15" s="4">
        <v>9</v>
      </c>
      <c r="K15" s="4">
        <v>8</v>
      </c>
      <c r="L15" s="4">
        <v>8</v>
      </c>
      <c r="M15" s="4">
        <v>8</v>
      </c>
      <c r="N15" s="4">
        <v>8</v>
      </c>
      <c r="O15" s="4">
        <v>7</v>
      </c>
      <c r="P15" s="4">
        <v>7</v>
      </c>
      <c r="Q15" s="4">
        <v>6</v>
      </c>
      <c r="R15" s="4">
        <v>6</v>
      </c>
      <c r="S15" s="4">
        <f t="shared" si="1"/>
        <v>77</v>
      </c>
      <c r="T15" s="221"/>
    </row>
    <row r="16" spans="1:20" ht="15">
      <c r="A16" s="219">
        <v>7</v>
      </c>
      <c r="B16" s="223" t="s">
        <v>11</v>
      </c>
      <c r="C16" s="4" t="s">
        <v>37</v>
      </c>
      <c r="D16" s="4">
        <v>9</v>
      </c>
      <c r="E16" s="4">
        <v>8</v>
      </c>
      <c r="F16" s="4">
        <v>6</v>
      </c>
      <c r="G16" s="4" t="s">
        <v>93</v>
      </c>
      <c r="H16" s="4" t="s">
        <v>93</v>
      </c>
      <c r="I16" s="23">
        <v>10</v>
      </c>
      <c r="J16" s="23">
        <v>9</v>
      </c>
      <c r="K16" s="4">
        <v>9</v>
      </c>
      <c r="L16" s="4">
        <v>8</v>
      </c>
      <c r="M16" s="4">
        <v>8</v>
      </c>
      <c r="N16" s="4">
        <v>7</v>
      </c>
      <c r="O16" s="4">
        <v>7</v>
      </c>
      <c r="P16" s="4">
        <v>6</v>
      </c>
      <c r="Q16" s="4">
        <v>6</v>
      </c>
      <c r="R16" s="4">
        <v>5</v>
      </c>
      <c r="S16" s="16">
        <f aca="true" t="shared" si="2" ref="S16:S21">SUM(I16:R16)</f>
        <v>75</v>
      </c>
      <c r="T16" s="222">
        <v>75</v>
      </c>
    </row>
    <row r="17" spans="1:20" ht="15">
      <c r="A17" s="219"/>
      <c r="B17" s="220"/>
      <c r="C17" s="147"/>
      <c r="D17" s="148"/>
      <c r="E17" s="148"/>
      <c r="F17" s="148"/>
      <c r="G17" s="148"/>
      <c r="H17" s="148"/>
      <c r="I17" s="23">
        <v>9</v>
      </c>
      <c r="J17" s="23">
        <v>9</v>
      </c>
      <c r="K17" s="4">
        <v>8</v>
      </c>
      <c r="L17" s="4">
        <v>8</v>
      </c>
      <c r="M17" s="4">
        <v>8</v>
      </c>
      <c r="N17" s="4">
        <v>6</v>
      </c>
      <c r="O17" s="4">
        <v>6</v>
      </c>
      <c r="P17" s="4">
        <v>6</v>
      </c>
      <c r="Q17" s="4">
        <v>0</v>
      </c>
      <c r="R17" s="4">
        <v>0</v>
      </c>
      <c r="S17" s="16">
        <f t="shared" si="2"/>
        <v>60</v>
      </c>
      <c r="T17" s="221"/>
    </row>
    <row r="18" spans="1:20" ht="15">
      <c r="A18" s="219">
        <v>8</v>
      </c>
      <c r="B18" s="223" t="s">
        <v>33</v>
      </c>
      <c r="C18" s="4" t="s">
        <v>34</v>
      </c>
      <c r="D18" s="23">
        <v>8</v>
      </c>
      <c r="E18" s="23">
        <v>6</v>
      </c>
      <c r="F18" s="4">
        <v>2</v>
      </c>
      <c r="G18" s="4" t="s">
        <v>93</v>
      </c>
      <c r="H18" s="4" t="s">
        <v>93</v>
      </c>
      <c r="I18" s="23">
        <v>9</v>
      </c>
      <c r="J18" s="4">
        <v>9</v>
      </c>
      <c r="K18" s="4">
        <v>9</v>
      </c>
      <c r="L18" s="4">
        <v>9</v>
      </c>
      <c r="M18" s="4">
        <v>9</v>
      </c>
      <c r="N18" s="4">
        <v>7</v>
      </c>
      <c r="O18" s="4">
        <v>6</v>
      </c>
      <c r="P18" s="4">
        <v>6</v>
      </c>
      <c r="Q18" s="4">
        <v>5</v>
      </c>
      <c r="R18" s="4">
        <v>4</v>
      </c>
      <c r="S18" s="4">
        <f t="shared" si="2"/>
        <v>73</v>
      </c>
      <c r="T18" s="222">
        <v>74</v>
      </c>
    </row>
    <row r="19" spans="1:20" ht="15">
      <c r="A19" s="219"/>
      <c r="B19" s="220"/>
      <c r="C19" s="147"/>
      <c r="D19" s="148"/>
      <c r="E19" s="148"/>
      <c r="F19" s="148"/>
      <c r="G19" s="148"/>
      <c r="H19" s="148"/>
      <c r="I19" s="23">
        <v>9</v>
      </c>
      <c r="J19" s="4">
        <v>9</v>
      </c>
      <c r="K19" s="4">
        <v>8</v>
      </c>
      <c r="L19" s="4">
        <v>8</v>
      </c>
      <c r="M19" s="4">
        <v>8</v>
      </c>
      <c r="N19" s="4">
        <v>7</v>
      </c>
      <c r="O19" s="4">
        <v>7</v>
      </c>
      <c r="P19" s="4">
        <v>7</v>
      </c>
      <c r="Q19" s="4">
        <v>6</v>
      </c>
      <c r="R19" s="4">
        <v>5</v>
      </c>
      <c r="S19" s="4">
        <f t="shared" si="2"/>
        <v>74</v>
      </c>
      <c r="T19" s="221"/>
    </row>
    <row r="20" spans="1:20" ht="15">
      <c r="A20" s="219">
        <v>9</v>
      </c>
      <c r="B20" s="223" t="s">
        <v>107</v>
      </c>
      <c r="C20" s="4" t="s">
        <v>34</v>
      </c>
      <c r="D20" s="35">
        <v>8</v>
      </c>
      <c r="E20" s="35" t="s">
        <v>93</v>
      </c>
      <c r="F20" s="4" t="s">
        <v>93</v>
      </c>
      <c r="G20" s="4" t="s">
        <v>93</v>
      </c>
      <c r="H20" s="4" t="s">
        <v>93</v>
      </c>
      <c r="I20" s="28">
        <v>9</v>
      </c>
      <c r="J20" s="28">
        <v>8</v>
      </c>
      <c r="K20" s="28">
        <v>7</v>
      </c>
      <c r="L20" s="28">
        <v>6</v>
      </c>
      <c r="M20" s="28">
        <v>5</v>
      </c>
      <c r="N20" s="28">
        <v>4</v>
      </c>
      <c r="O20" s="28">
        <v>0</v>
      </c>
      <c r="P20" s="28">
        <v>0</v>
      </c>
      <c r="Q20" s="28">
        <v>0</v>
      </c>
      <c r="R20" s="28">
        <v>0</v>
      </c>
      <c r="S20" s="16">
        <f t="shared" si="2"/>
        <v>39</v>
      </c>
      <c r="T20" s="222">
        <v>39</v>
      </c>
    </row>
    <row r="21" spans="1:20" ht="15.75" thickBot="1">
      <c r="A21" s="225"/>
      <c r="B21" s="226"/>
      <c r="C21" s="226"/>
      <c r="D21" s="200"/>
      <c r="E21" s="200"/>
      <c r="F21" s="200"/>
      <c r="G21" s="200"/>
      <c r="H21" s="200"/>
      <c r="I21" s="86">
        <v>6</v>
      </c>
      <c r="J21" s="86">
        <v>6</v>
      </c>
      <c r="K21" s="86">
        <v>3</v>
      </c>
      <c r="L21" s="86">
        <v>0</v>
      </c>
      <c r="M21" s="86">
        <v>0</v>
      </c>
      <c r="N21" s="86">
        <v>0</v>
      </c>
      <c r="O21" s="86">
        <v>0</v>
      </c>
      <c r="P21" s="86">
        <v>0</v>
      </c>
      <c r="Q21" s="86">
        <v>0</v>
      </c>
      <c r="R21" s="86">
        <v>0</v>
      </c>
      <c r="S21" s="84">
        <f t="shared" si="2"/>
        <v>15</v>
      </c>
      <c r="T21" s="227"/>
    </row>
    <row r="22" ht="15.75" thickBot="1"/>
    <row r="23" spans="2:14" ht="18.75">
      <c r="B23" s="2" t="s">
        <v>12</v>
      </c>
      <c r="D23" s="59" t="s">
        <v>112</v>
      </c>
      <c r="E23" s="48"/>
      <c r="F23" s="48"/>
      <c r="G23" s="48"/>
      <c r="H23" s="48"/>
      <c r="I23" s="48"/>
      <c r="J23" s="48"/>
      <c r="K23" s="49"/>
      <c r="L23" s="8" t="s">
        <v>6</v>
      </c>
      <c r="N23" s="20" t="s">
        <v>60</v>
      </c>
    </row>
    <row r="24" spans="2:11" ht="15.75">
      <c r="B24" s="214" t="s">
        <v>9</v>
      </c>
      <c r="C24" s="20"/>
      <c r="D24" s="60" t="s">
        <v>84</v>
      </c>
      <c r="E24" s="52">
        <v>3</v>
      </c>
      <c r="F24" s="52" t="s">
        <v>55</v>
      </c>
      <c r="G24" s="52" t="s">
        <v>103</v>
      </c>
      <c r="H24" s="52"/>
      <c r="I24" s="52" t="s">
        <v>113</v>
      </c>
      <c r="J24" s="52"/>
      <c r="K24" s="53"/>
    </row>
    <row r="25" spans="4:11" ht="15">
      <c r="D25" s="60" t="s">
        <v>75</v>
      </c>
      <c r="E25" s="52"/>
      <c r="F25" s="52"/>
      <c r="G25" s="52"/>
      <c r="H25" s="52"/>
      <c r="I25" s="52"/>
      <c r="J25" s="52"/>
      <c r="K25" s="53"/>
    </row>
    <row r="26" spans="4:11" ht="15.75" thickBot="1">
      <c r="D26" s="61"/>
      <c r="E26" s="56"/>
      <c r="F26" s="56"/>
      <c r="G26" s="56"/>
      <c r="H26" s="56"/>
      <c r="I26" s="56"/>
      <c r="J26" s="56"/>
      <c r="K26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B3" sqref="B3"/>
    </sheetView>
  </sheetViews>
  <sheetFormatPr defaultColWidth="9.140625" defaultRowHeight="15"/>
  <cols>
    <col min="2" max="2" width="26.8515625" style="0" customWidth="1"/>
    <col min="3" max="3" width="22.00390625" style="0" bestFit="1" customWidth="1"/>
    <col min="4" max="18" width="4.7109375" style="0" customWidth="1"/>
  </cols>
  <sheetData>
    <row r="1" spans="2:19" ht="57.75" customHeight="1">
      <c r="B1" s="124" t="s">
        <v>0</v>
      </c>
      <c r="I1" s="8" t="s">
        <v>14</v>
      </c>
      <c r="S1" s="63"/>
    </row>
    <row r="2" spans="2:20" ht="21">
      <c r="B2" s="31"/>
      <c r="C2" s="19">
        <v>41774</v>
      </c>
      <c r="I2" s="9"/>
      <c r="S2" s="1"/>
      <c r="T2" s="7"/>
    </row>
    <row r="3" spans="1:20" ht="24" thickBot="1">
      <c r="A3" s="232" t="s">
        <v>95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6" t="s">
        <v>3</v>
      </c>
      <c r="T3" s="70" t="s">
        <v>4</v>
      </c>
    </row>
    <row r="4" spans="1:20" ht="15">
      <c r="A4" s="233">
        <v>4</v>
      </c>
      <c r="B4" s="78" t="s">
        <v>31</v>
      </c>
      <c r="C4" s="78" t="s">
        <v>34</v>
      </c>
      <c r="D4" s="79">
        <v>9</v>
      </c>
      <c r="E4" s="79">
        <v>9</v>
      </c>
      <c r="F4" s="79">
        <v>7</v>
      </c>
      <c r="G4" s="79">
        <v>7</v>
      </c>
      <c r="H4" s="80">
        <v>6</v>
      </c>
      <c r="I4" s="81">
        <v>10</v>
      </c>
      <c r="J4" s="130">
        <v>10</v>
      </c>
      <c r="K4" s="79">
        <v>9</v>
      </c>
      <c r="L4" s="79">
        <v>9</v>
      </c>
      <c r="M4" s="79">
        <v>9</v>
      </c>
      <c r="N4" s="79">
        <v>8</v>
      </c>
      <c r="O4" s="79">
        <v>8</v>
      </c>
      <c r="P4" s="79">
        <v>8</v>
      </c>
      <c r="Q4" s="79">
        <v>7</v>
      </c>
      <c r="R4" s="79">
        <v>7</v>
      </c>
      <c r="S4" s="79">
        <f aca="true" t="shared" si="0" ref="S4:S9">SUM(I4:R4)</f>
        <v>85</v>
      </c>
      <c r="T4" s="234">
        <v>89</v>
      </c>
    </row>
    <row r="5" spans="1:20" ht="16.5" thickBot="1">
      <c r="A5" s="235">
        <v>1</v>
      </c>
      <c r="B5" s="91"/>
      <c r="C5" s="91"/>
      <c r="D5" s="92"/>
      <c r="E5" s="92"/>
      <c r="F5" s="92"/>
      <c r="G5" s="92"/>
      <c r="H5" s="93"/>
      <c r="I5" s="236">
        <v>10</v>
      </c>
      <c r="J5" s="86">
        <v>10</v>
      </c>
      <c r="K5" s="83">
        <v>10</v>
      </c>
      <c r="L5" s="83">
        <v>9</v>
      </c>
      <c r="M5" s="96">
        <v>9</v>
      </c>
      <c r="N5" s="83">
        <v>9</v>
      </c>
      <c r="O5" s="83">
        <v>9</v>
      </c>
      <c r="P5" s="83">
        <v>8</v>
      </c>
      <c r="Q5" s="83">
        <v>8</v>
      </c>
      <c r="R5" s="83">
        <v>7</v>
      </c>
      <c r="S5" s="83">
        <f t="shared" si="0"/>
        <v>89</v>
      </c>
      <c r="T5" s="237"/>
    </row>
    <row r="6" spans="1:20" ht="15">
      <c r="A6" s="238">
        <v>5</v>
      </c>
      <c r="B6" s="78" t="s">
        <v>9</v>
      </c>
      <c r="C6" s="78" t="s">
        <v>34</v>
      </c>
      <c r="D6" s="79">
        <v>10</v>
      </c>
      <c r="E6" s="79">
        <v>10</v>
      </c>
      <c r="F6" s="79">
        <v>9</v>
      </c>
      <c r="G6" s="79">
        <v>7</v>
      </c>
      <c r="H6" s="80">
        <v>7</v>
      </c>
      <c r="I6" s="81">
        <v>9</v>
      </c>
      <c r="J6" s="130">
        <v>9</v>
      </c>
      <c r="K6" s="79">
        <v>8</v>
      </c>
      <c r="L6" s="79">
        <v>8</v>
      </c>
      <c r="M6" s="79">
        <v>8</v>
      </c>
      <c r="N6" s="79">
        <v>8</v>
      </c>
      <c r="O6" s="79">
        <v>8</v>
      </c>
      <c r="P6" s="79">
        <v>8</v>
      </c>
      <c r="Q6" s="79">
        <v>7</v>
      </c>
      <c r="R6" s="79">
        <v>7</v>
      </c>
      <c r="S6" s="79">
        <f t="shared" si="0"/>
        <v>80</v>
      </c>
      <c r="T6" s="234">
        <v>85</v>
      </c>
    </row>
    <row r="7" spans="1:20" ht="16.5" thickBot="1">
      <c r="A7" s="235">
        <v>2</v>
      </c>
      <c r="B7" s="91"/>
      <c r="C7" s="91"/>
      <c r="D7" s="92"/>
      <c r="E7" s="92"/>
      <c r="F7" s="92"/>
      <c r="G7" s="92"/>
      <c r="H7" s="93"/>
      <c r="I7" s="239">
        <v>10</v>
      </c>
      <c r="J7" s="99">
        <v>10</v>
      </c>
      <c r="K7" s="83">
        <v>9</v>
      </c>
      <c r="L7" s="83">
        <v>9</v>
      </c>
      <c r="M7" s="83">
        <v>9</v>
      </c>
      <c r="N7" s="83">
        <v>9</v>
      </c>
      <c r="O7" s="83">
        <v>8</v>
      </c>
      <c r="P7" s="83">
        <v>8</v>
      </c>
      <c r="Q7" s="83">
        <v>7</v>
      </c>
      <c r="R7" s="83">
        <v>6</v>
      </c>
      <c r="S7" s="83">
        <f t="shared" si="0"/>
        <v>85</v>
      </c>
      <c r="T7" s="237"/>
    </row>
    <row r="8" spans="1:20" ht="15">
      <c r="A8" s="238">
        <v>6</v>
      </c>
      <c r="B8" s="78" t="s">
        <v>117</v>
      </c>
      <c r="C8" s="78" t="s">
        <v>34</v>
      </c>
      <c r="D8" s="79">
        <v>8</v>
      </c>
      <c r="E8" s="79">
        <v>7</v>
      </c>
      <c r="F8" s="79">
        <v>7</v>
      </c>
      <c r="G8" s="79">
        <v>7</v>
      </c>
      <c r="H8" s="80">
        <v>6</v>
      </c>
      <c r="I8" s="178">
        <v>10</v>
      </c>
      <c r="J8" s="95">
        <v>10</v>
      </c>
      <c r="K8" s="95">
        <v>9</v>
      </c>
      <c r="L8" s="95">
        <v>9</v>
      </c>
      <c r="M8" s="95">
        <v>9</v>
      </c>
      <c r="N8" s="95">
        <v>9</v>
      </c>
      <c r="O8" s="95">
        <v>8</v>
      </c>
      <c r="P8" s="95">
        <v>6</v>
      </c>
      <c r="Q8" s="95">
        <v>6</v>
      </c>
      <c r="R8" s="95">
        <v>7</v>
      </c>
      <c r="S8" s="79">
        <f t="shared" si="0"/>
        <v>83</v>
      </c>
      <c r="T8" s="234">
        <v>83</v>
      </c>
    </row>
    <row r="9" spans="1:20" ht="16.5" thickBot="1">
      <c r="A9" s="235">
        <v>4</v>
      </c>
      <c r="B9" s="240" t="s">
        <v>118</v>
      </c>
      <c r="C9" s="91"/>
      <c r="D9" s="92"/>
      <c r="E9" s="92"/>
      <c r="F9" s="92"/>
      <c r="G9" s="92"/>
      <c r="H9" s="93"/>
      <c r="I9" s="85">
        <v>8</v>
      </c>
      <c r="J9" s="86">
        <v>7</v>
      </c>
      <c r="K9" s="86">
        <v>7</v>
      </c>
      <c r="L9" s="83">
        <v>6</v>
      </c>
      <c r="M9" s="83">
        <v>6</v>
      </c>
      <c r="N9" s="83">
        <v>6</v>
      </c>
      <c r="O9" s="83">
        <v>6</v>
      </c>
      <c r="P9" s="83">
        <v>6</v>
      </c>
      <c r="Q9" s="83">
        <v>0</v>
      </c>
      <c r="R9" s="83">
        <v>0</v>
      </c>
      <c r="S9" s="83">
        <f t="shared" si="0"/>
        <v>52</v>
      </c>
      <c r="T9" s="237"/>
    </row>
    <row r="10" spans="1:20" ht="15">
      <c r="A10" s="238">
        <v>7</v>
      </c>
      <c r="B10" s="78" t="s">
        <v>33</v>
      </c>
      <c r="C10" s="78" t="s">
        <v>34</v>
      </c>
      <c r="D10" s="79">
        <v>7</v>
      </c>
      <c r="E10" s="79" t="s">
        <v>93</v>
      </c>
      <c r="F10" s="79" t="s">
        <v>93</v>
      </c>
      <c r="G10" s="79" t="s">
        <v>93</v>
      </c>
      <c r="H10" s="80" t="s">
        <v>93</v>
      </c>
      <c r="I10" s="178">
        <v>9</v>
      </c>
      <c r="J10" s="95">
        <v>9</v>
      </c>
      <c r="K10" s="95">
        <v>7</v>
      </c>
      <c r="L10" s="95">
        <v>7</v>
      </c>
      <c r="M10" s="95">
        <v>6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9">
        <f aca="true" t="shared" si="1" ref="S10:S21">SUM(I10:R10)</f>
        <v>38</v>
      </c>
      <c r="T10" s="234">
        <v>84</v>
      </c>
    </row>
    <row r="11" spans="1:20" ht="16.5" thickBot="1">
      <c r="A11" s="235">
        <v>3</v>
      </c>
      <c r="B11" s="240" t="s">
        <v>118</v>
      </c>
      <c r="C11" s="91"/>
      <c r="D11" s="92"/>
      <c r="E11" s="92"/>
      <c r="F11" s="92"/>
      <c r="G11" s="92"/>
      <c r="H11" s="93"/>
      <c r="I11" s="85">
        <v>9</v>
      </c>
      <c r="J11" s="99">
        <v>9</v>
      </c>
      <c r="K11" s="83">
        <v>9</v>
      </c>
      <c r="L11" s="83">
        <v>9</v>
      </c>
      <c r="M11" s="83">
        <v>9</v>
      </c>
      <c r="N11" s="83">
        <v>8</v>
      </c>
      <c r="O11" s="83">
        <v>8</v>
      </c>
      <c r="P11" s="83">
        <v>8</v>
      </c>
      <c r="Q11" s="83">
        <v>8</v>
      </c>
      <c r="R11" s="83">
        <v>7</v>
      </c>
      <c r="S11" s="83">
        <f t="shared" si="1"/>
        <v>84</v>
      </c>
      <c r="T11" s="237"/>
    </row>
    <row r="12" spans="1:20" ht="15">
      <c r="A12" s="238">
        <v>8</v>
      </c>
      <c r="B12" s="78" t="s">
        <v>24</v>
      </c>
      <c r="C12" s="78" t="s">
        <v>34</v>
      </c>
      <c r="D12" s="79">
        <v>9</v>
      </c>
      <c r="E12" s="79">
        <v>9</v>
      </c>
      <c r="F12" s="79">
        <v>8</v>
      </c>
      <c r="G12" s="79">
        <v>7</v>
      </c>
      <c r="H12" s="80">
        <v>7</v>
      </c>
      <c r="I12" s="81">
        <v>10</v>
      </c>
      <c r="J12" s="130">
        <v>9</v>
      </c>
      <c r="K12" s="79">
        <v>9</v>
      </c>
      <c r="L12" s="79">
        <v>9</v>
      </c>
      <c r="M12" s="79">
        <v>7</v>
      </c>
      <c r="N12" s="79">
        <v>7</v>
      </c>
      <c r="O12" s="79">
        <v>7</v>
      </c>
      <c r="P12" s="79">
        <v>7</v>
      </c>
      <c r="Q12" s="79">
        <v>7</v>
      </c>
      <c r="R12" s="79">
        <v>6</v>
      </c>
      <c r="S12" s="79">
        <f t="shared" si="1"/>
        <v>78</v>
      </c>
      <c r="T12" s="234">
        <v>78</v>
      </c>
    </row>
    <row r="13" spans="1:20" ht="16.5" thickBot="1">
      <c r="A13" s="235">
        <v>5</v>
      </c>
      <c r="B13" s="91"/>
      <c r="C13" s="91"/>
      <c r="D13" s="92"/>
      <c r="E13" s="92"/>
      <c r="F13" s="92"/>
      <c r="G13" s="92"/>
      <c r="H13" s="93"/>
      <c r="I13" s="85">
        <v>10</v>
      </c>
      <c r="J13" s="86">
        <v>10</v>
      </c>
      <c r="K13" s="83">
        <v>9</v>
      </c>
      <c r="L13" s="83">
        <v>9</v>
      </c>
      <c r="M13" s="96">
        <v>8</v>
      </c>
      <c r="N13" s="83">
        <v>8</v>
      </c>
      <c r="O13" s="83">
        <v>8</v>
      </c>
      <c r="P13" s="83">
        <v>7</v>
      </c>
      <c r="Q13" s="83">
        <v>6</v>
      </c>
      <c r="R13" s="83">
        <v>0</v>
      </c>
      <c r="S13" s="83">
        <f t="shared" si="1"/>
        <v>75</v>
      </c>
      <c r="T13" s="237"/>
    </row>
    <row r="14" spans="1:20" ht="15">
      <c r="A14" s="238"/>
      <c r="B14" s="78"/>
      <c r="C14" s="78"/>
      <c r="D14" s="130"/>
      <c r="E14" s="79"/>
      <c r="F14" s="79"/>
      <c r="G14" s="79"/>
      <c r="H14" s="80"/>
      <c r="I14" s="98"/>
      <c r="J14" s="79"/>
      <c r="K14" s="79"/>
      <c r="L14" s="79"/>
      <c r="M14" s="79"/>
      <c r="N14" s="79"/>
      <c r="O14" s="79"/>
      <c r="P14" s="79"/>
      <c r="Q14" s="79"/>
      <c r="R14" s="79"/>
      <c r="S14" s="79">
        <f t="shared" si="1"/>
        <v>0</v>
      </c>
      <c r="T14" s="234">
        <f>S15+S14</f>
        <v>0</v>
      </c>
    </row>
    <row r="15" spans="1:20" ht="16.5" thickBot="1">
      <c r="A15" s="235"/>
      <c r="B15" s="91"/>
      <c r="C15" s="91"/>
      <c r="D15" s="92"/>
      <c r="E15" s="92"/>
      <c r="F15" s="92"/>
      <c r="G15" s="92"/>
      <c r="H15" s="93"/>
      <c r="I15" s="85"/>
      <c r="J15" s="86"/>
      <c r="K15" s="83"/>
      <c r="L15" s="83"/>
      <c r="M15" s="96"/>
      <c r="N15" s="83"/>
      <c r="O15" s="83"/>
      <c r="P15" s="83"/>
      <c r="Q15" s="83"/>
      <c r="R15" s="83"/>
      <c r="S15" s="83">
        <f t="shared" si="1"/>
        <v>0</v>
      </c>
      <c r="T15" s="237"/>
    </row>
    <row r="16" spans="1:20" ht="15">
      <c r="A16" s="238"/>
      <c r="B16" s="78"/>
      <c r="C16" s="78"/>
      <c r="D16" s="79"/>
      <c r="E16" s="79"/>
      <c r="F16" s="79"/>
      <c r="G16" s="79"/>
      <c r="H16" s="80"/>
      <c r="I16" s="178"/>
      <c r="J16" s="95"/>
      <c r="K16" s="95"/>
      <c r="L16" s="95"/>
      <c r="M16" s="95"/>
      <c r="N16" s="95"/>
      <c r="O16" s="95"/>
      <c r="P16" s="95"/>
      <c r="Q16" s="95"/>
      <c r="R16" s="95"/>
      <c r="S16" s="79">
        <f t="shared" si="1"/>
        <v>0</v>
      </c>
      <c r="T16" s="234">
        <f>S16+S17</f>
        <v>0</v>
      </c>
    </row>
    <row r="17" spans="1:20" ht="16.5" thickBot="1">
      <c r="A17" s="235"/>
      <c r="B17" s="91"/>
      <c r="C17" s="91"/>
      <c r="D17" s="92"/>
      <c r="E17" s="92"/>
      <c r="F17" s="92"/>
      <c r="G17" s="92"/>
      <c r="H17" s="93"/>
      <c r="I17" s="85"/>
      <c r="J17" s="99"/>
      <c r="K17" s="83"/>
      <c r="L17" s="83"/>
      <c r="M17" s="83"/>
      <c r="N17" s="83"/>
      <c r="O17" s="83"/>
      <c r="P17" s="83"/>
      <c r="Q17" s="83"/>
      <c r="R17" s="83"/>
      <c r="S17" s="83">
        <f t="shared" si="1"/>
        <v>0</v>
      </c>
      <c r="T17" s="237"/>
    </row>
    <row r="18" spans="1:20" ht="15">
      <c r="A18" s="238"/>
      <c r="B18" s="78"/>
      <c r="C18" s="78"/>
      <c r="D18" s="79"/>
      <c r="E18" s="79"/>
      <c r="F18" s="79"/>
      <c r="G18" s="79"/>
      <c r="H18" s="80"/>
      <c r="I18" s="81"/>
      <c r="J18" s="79"/>
      <c r="K18" s="79"/>
      <c r="L18" s="79"/>
      <c r="M18" s="79"/>
      <c r="N18" s="79"/>
      <c r="O18" s="79"/>
      <c r="P18" s="79"/>
      <c r="Q18" s="79"/>
      <c r="R18" s="79"/>
      <c r="S18" s="79">
        <f t="shared" si="1"/>
        <v>0</v>
      </c>
      <c r="T18" s="234">
        <f>S18+S19</f>
        <v>0</v>
      </c>
    </row>
    <row r="19" spans="1:20" ht="16.5" thickBot="1">
      <c r="A19" s="235"/>
      <c r="B19" s="91"/>
      <c r="C19" s="91"/>
      <c r="D19" s="92"/>
      <c r="E19" s="92"/>
      <c r="F19" s="92"/>
      <c r="G19" s="92"/>
      <c r="H19" s="93"/>
      <c r="I19" s="236"/>
      <c r="J19" s="86"/>
      <c r="K19" s="83"/>
      <c r="L19" s="83"/>
      <c r="M19" s="96"/>
      <c r="N19" s="83"/>
      <c r="O19" s="83"/>
      <c r="P19" s="83"/>
      <c r="Q19" s="83"/>
      <c r="R19" s="83"/>
      <c r="S19" s="83">
        <f t="shared" si="1"/>
        <v>0</v>
      </c>
      <c r="T19" s="237"/>
    </row>
    <row r="20" spans="1:20" ht="15">
      <c r="A20" s="238"/>
      <c r="B20" s="78"/>
      <c r="C20" s="78"/>
      <c r="D20" s="130"/>
      <c r="E20" s="79"/>
      <c r="F20" s="79"/>
      <c r="G20" s="79"/>
      <c r="H20" s="80"/>
      <c r="I20" s="98"/>
      <c r="J20" s="79"/>
      <c r="K20" s="79"/>
      <c r="L20" s="79"/>
      <c r="M20" s="79"/>
      <c r="N20" s="79"/>
      <c r="O20" s="79"/>
      <c r="P20" s="79"/>
      <c r="Q20" s="79"/>
      <c r="R20" s="79"/>
      <c r="S20" s="79">
        <f t="shared" si="1"/>
        <v>0</v>
      </c>
      <c r="T20" s="234">
        <f>S21+S20</f>
        <v>0</v>
      </c>
    </row>
    <row r="21" spans="1:20" ht="16.5" thickBot="1">
      <c r="A21" s="235"/>
      <c r="B21" s="91"/>
      <c r="C21" s="91"/>
      <c r="D21" s="92"/>
      <c r="E21" s="92"/>
      <c r="F21" s="92"/>
      <c r="G21" s="92"/>
      <c r="H21" s="93"/>
      <c r="I21" s="85"/>
      <c r="J21" s="86"/>
      <c r="K21" s="83"/>
      <c r="L21" s="83"/>
      <c r="M21" s="96"/>
      <c r="N21" s="83"/>
      <c r="O21" s="83"/>
      <c r="P21" s="83"/>
      <c r="Q21" s="83"/>
      <c r="R21" s="83"/>
      <c r="S21" s="83">
        <f t="shared" si="1"/>
        <v>0</v>
      </c>
      <c r="T21" s="237"/>
    </row>
    <row r="22" spans="1:20" ht="15">
      <c r="A22" s="161"/>
      <c r="B22" s="162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62"/>
      <c r="T22" s="161"/>
    </row>
    <row r="23" spans="1:20" ht="15">
      <c r="A23" s="161"/>
      <c r="B23" s="162"/>
      <c r="C23" s="241" t="s">
        <v>119</v>
      </c>
      <c r="D23" s="242">
        <v>5</v>
      </c>
      <c r="E23" s="242" t="s">
        <v>120</v>
      </c>
      <c r="F23" s="242" t="s">
        <v>121</v>
      </c>
      <c r="G23" s="242"/>
      <c r="H23" s="242" t="s">
        <v>122</v>
      </c>
      <c r="I23" s="243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1"/>
    </row>
    <row r="24" spans="1:20" ht="15">
      <c r="A24" s="161"/>
      <c r="B24" s="162"/>
      <c r="C24" s="244" t="s">
        <v>123</v>
      </c>
      <c r="D24" s="52">
        <v>10</v>
      </c>
      <c r="E24" s="52" t="s">
        <v>124</v>
      </c>
      <c r="F24" s="52"/>
      <c r="G24" s="52"/>
      <c r="H24" s="52"/>
      <c r="I24" s="245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1"/>
    </row>
    <row r="25" spans="1:20" ht="15">
      <c r="A25" s="161"/>
      <c r="B25" s="162"/>
      <c r="C25" s="246" t="s">
        <v>125</v>
      </c>
      <c r="D25" s="247" t="s">
        <v>43</v>
      </c>
      <c r="E25" s="247"/>
      <c r="F25" s="247"/>
      <c r="G25" s="247"/>
      <c r="H25" s="247"/>
      <c r="I25" s="248"/>
      <c r="J25" s="162"/>
      <c r="K25" s="162"/>
      <c r="L25" s="162"/>
      <c r="M25" s="162"/>
      <c r="N25" s="162"/>
      <c r="O25" s="162"/>
      <c r="P25" s="162"/>
      <c r="Q25" s="162"/>
      <c r="R25" s="162"/>
      <c r="S25" s="162"/>
      <c r="T25" s="161"/>
    </row>
    <row r="26" spans="1:20" ht="15">
      <c r="A26" s="161"/>
      <c r="B26" s="162"/>
      <c r="C26" s="162"/>
      <c r="D26" s="162"/>
      <c r="E26" s="162"/>
      <c r="F26" s="162"/>
      <c r="G26" s="162"/>
      <c r="H26" s="162"/>
      <c r="I26" s="162"/>
      <c r="J26" s="162"/>
      <c r="K26" s="162"/>
      <c r="L26" s="162"/>
      <c r="M26" s="162"/>
      <c r="N26" s="162"/>
      <c r="O26" s="162"/>
      <c r="P26" s="162"/>
      <c r="Q26" s="162"/>
      <c r="R26" s="162"/>
      <c r="S26" s="162"/>
      <c r="T26" s="161"/>
    </row>
    <row r="27" spans="2:3" ht="15">
      <c r="B27" t="s">
        <v>77</v>
      </c>
      <c r="C27" s="52" t="s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1">
      <selection activeCell="C2" sqref="C2"/>
    </sheetView>
  </sheetViews>
  <sheetFormatPr defaultColWidth="9.140625" defaultRowHeight="15"/>
  <cols>
    <col min="1" max="1" width="11.00390625" style="0" customWidth="1"/>
    <col min="2" max="2" width="26.7109375" style="0" customWidth="1"/>
    <col min="3" max="3" width="21.7109375" style="0" customWidth="1"/>
    <col min="4" max="7" width="4.7109375" style="0" customWidth="1"/>
    <col min="8" max="8" width="5.7109375" style="0" customWidth="1"/>
    <col min="9" max="18" width="4.7109375" style="0" customWidth="1"/>
  </cols>
  <sheetData>
    <row r="1" spans="2:20" ht="62.25" customHeight="1">
      <c r="B1" s="124" t="s">
        <v>0</v>
      </c>
      <c r="I1" s="8" t="s">
        <v>56</v>
      </c>
      <c r="S1" s="63"/>
      <c r="T1" s="19"/>
    </row>
    <row r="2" spans="2:20" ht="21">
      <c r="B2" s="31"/>
      <c r="C2" s="257">
        <v>41777</v>
      </c>
      <c r="I2" s="9"/>
      <c r="S2" s="1"/>
      <c r="T2" s="7"/>
    </row>
    <row r="3" spans="1:20" ht="15.75" thickBot="1">
      <c r="A3" s="70" t="s">
        <v>10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6" t="s">
        <v>3</v>
      </c>
      <c r="T3" s="3" t="s">
        <v>4</v>
      </c>
    </row>
    <row r="4" spans="1:20" ht="15.75" thickBot="1">
      <c r="A4" s="193"/>
      <c r="B4" s="79" t="s">
        <v>24</v>
      </c>
      <c r="C4" s="79" t="s">
        <v>34</v>
      </c>
      <c r="D4" s="97"/>
      <c r="E4" s="97"/>
      <c r="F4" s="79"/>
      <c r="G4" s="79"/>
      <c r="H4" s="79"/>
      <c r="I4" s="130">
        <v>10</v>
      </c>
      <c r="J4" s="79">
        <v>9</v>
      </c>
      <c r="K4" s="79">
        <v>9</v>
      </c>
      <c r="L4" s="79">
        <v>8</v>
      </c>
      <c r="M4" s="79">
        <v>8</v>
      </c>
      <c r="N4" s="79">
        <v>8</v>
      </c>
      <c r="O4" s="79">
        <v>8</v>
      </c>
      <c r="P4" s="79">
        <v>7</v>
      </c>
      <c r="Q4" s="79">
        <v>7</v>
      </c>
      <c r="R4" s="79">
        <v>5</v>
      </c>
      <c r="S4" s="80">
        <f aca="true" t="shared" si="0" ref="S4:S22">SUM(I4:R4)</f>
        <v>79</v>
      </c>
      <c r="T4" s="201">
        <v>92</v>
      </c>
    </row>
    <row r="5" spans="1:20" ht="15.75" thickBot="1">
      <c r="A5" s="196"/>
      <c r="B5" s="6"/>
      <c r="C5" s="6"/>
      <c r="D5" s="148"/>
      <c r="E5" s="148"/>
      <c r="F5" s="148"/>
      <c r="G5" s="148"/>
      <c r="H5" s="148"/>
      <c r="I5" s="126">
        <v>9</v>
      </c>
      <c r="J5" s="6">
        <v>9</v>
      </c>
      <c r="K5" s="6">
        <v>9</v>
      </c>
      <c r="L5" s="6">
        <v>9</v>
      </c>
      <c r="M5" s="6">
        <v>9</v>
      </c>
      <c r="N5" s="6">
        <v>9</v>
      </c>
      <c r="O5" s="6">
        <v>9</v>
      </c>
      <c r="P5" s="6">
        <v>8</v>
      </c>
      <c r="Q5" s="6">
        <v>7</v>
      </c>
      <c r="R5" s="6">
        <v>5</v>
      </c>
      <c r="S5" s="80">
        <f t="shared" si="0"/>
        <v>83</v>
      </c>
      <c r="T5" s="201"/>
    </row>
    <row r="6" spans="1:20" ht="15.75" thickBot="1">
      <c r="A6" s="196"/>
      <c r="B6" s="146"/>
      <c r="C6" s="147"/>
      <c r="D6" s="148"/>
      <c r="E6" s="148"/>
      <c r="F6" s="148"/>
      <c r="G6" s="148"/>
      <c r="H6" s="148"/>
      <c r="I6" s="23">
        <v>10</v>
      </c>
      <c r="J6" s="23">
        <v>10</v>
      </c>
      <c r="K6" s="4">
        <v>9</v>
      </c>
      <c r="L6" s="4">
        <v>9</v>
      </c>
      <c r="M6" s="4">
        <v>9</v>
      </c>
      <c r="N6" s="4">
        <v>9</v>
      </c>
      <c r="O6" s="4">
        <v>9</v>
      </c>
      <c r="P6" s="4">
        <v>9</v>
      </c>
      <c r="Q6" s="4">
        <v>9</v>
      </c>
      <c r="R6" s="4">
        <v>9</v>
      </c>
      <c r="S6" s="80">
        <f t="shared" si="0"/>
        <v>92</v>
      </c>
      <c r="T6" s="149"/>
    </row>
    <row r="7" spans="1:20" ht="15.75" thickBot="1">
      <c r="A7" s="197"/>
      <c r="B7" s="198"/>
      <c r="C7" s="199"/>
      <c r="D7" s="200"/>
      <c r="E7" s="200"/>
      <c r="F7" s="200"/>
      <c r="G7" s="200"/>
      <c r="H7" s="200"/>
      <c r="I7" s="156"/>
      <c r="J7" s="156"/>
      <c r="K7" s="83"/>
      <c r="L7" s="83"/>
      <c r="M7" s="96"/>
      <c r="N7" s="83"/>
      <c r="O7" s="83"/>
      <c r="P7" s="83"/>
      <c r="Q7" s="83"/>
      <c r="R7" s="83"/>
      <c r="S7" s="80">
        <f t="shared" si="0"/>
        <v>0</v>
      </c>
      <c r="T7" s="149"/>
    </row>
    <row r="8" spans="1:20" ht="15.75" thickBot="1">
      <c r="A8" s="193"/>
      <c r="B8" s="194" t="s">
        <v>31</v>
      </c>
      <c r="C8" s="79" t="s">
        <v>34</v>
      </c>
      <c r="D8" s="97"/>
      <c r="E8" s="97"/>
      <c r="F8" s="79"/>
      <c r="G8" s="79"/>
      <c r="H8" s="79"/>
      <c r="I8" s="184">
        <v>10</v>
      </c>
      <c r="J8" s="184">
        <v>10</v>
      </c>
      <c r="K8" s="130">
        <v>10</v>
      </c>
      <c r="L8" s="130">
        <v>10</v>
      </c>
      <c r="M8" s="79">
        <v>9</v>
      </c>
      <c r="N8" s="79">
        <v>9</v>
      </c>
      <c r="O8" s="79">
        <v>9</v>
      </c>
      <c r="P8" s="79">
        <v>9</v>
      </c>
      <c r="Q8" s="79">
        <v>9</v>
      </c>
      <c r="R8" s="79">
        <v>8</v>
      </c>
      <c r="S8" s="80">
        <f t="shared" si="0"/>
        <v>93</v>
      </c>
      <c r="T8" s="201">
        <v>93</v>
      </c>
    </row>
    <row r="9" spans="1:20" ht="15.75" thickBot="1">
      <c r="A9" s="196"/>
      <c r="B9" s="146"/>
      <c r="C9" s="147"/>
      <c r="D9" s="148"/>
      <c r="E9" s="148"/>
      <c r="F9" s="148"/>
      <c r="G9" s="148"/>
      <c r="H9" s="148"/>
      <c r="I9" s="184">
        <v>10</v>
      </c>
      <c r="J9" s="184">
        <v>10</v>
      </c>
      <c r="K9" s="130">
        <v>10</v>
      </c>
      <c r="L9" s="130">
        <v>10</v>
      </c>
      <c r="M9" s="79">
        <v>10</v>
      </c>
      <c r="N9" s="79">
        <v>9</v>
      </c>
      <c r="O9" s="79">
        <v>9</v>
      </c>
      <c r="P9" s="79">
        <v>9</v>
      </c>
      <c r="Q9" s="79">
        <v>9</v>
      </c>
      <c r="R9" s="79">
        <v>7</v>
      </c>
      <c r="S9" s="80">
        <f t="shared" si="0"/>
        <v>93</v>
      </c>
      <c r="T9" s="149"/>
    </row>
    <row r="10" spans="1:20" ht="15.75" thickBot="1">
      <c r="A10" s="197"/>
      <c r="B10" s="198"/>
      <c r="C10" s="199"/>
      <c r="D10" s="200"/>
      <c r="E10" s="200"/>
      <c r="F10" s="200"/>
      <c r="G10" s="200"/>
      <c r="H10" s="200"/>
      <c r="I10" s="99"/>
      <c r="J10" s="99"/>
      <c r="K10" s="83"/>
      <c r="L10" s="83"/>
      <c r="M10" s="83"/>
      <c r="N10" s="83"/>
      <c r="O10" s="83"/>
      <c r="P10" s="83"/>
      <c r="Q10" s="83"/>
      <c r="R10" s="83"/>
      <c r="S10" s="80">
        <f t="shared" si="0"/>
        <v>0</v>
      </c>
      <c r="T10" s="149"/>
    </row>
    <row r="11" spans="1:20" ht="15.75" thickBot="1">
      <c r="A11" s="193"/>
      <c r="B11" s="194" t="s">
        <v>29</v>
      </c>
      <c r="C11" s="79" t="s">
        <v>34</v>
      </c>
      <c r="D11" s="130"/>
      <c r="E11" s="79"/>
      <c r="F11" s="79"/>
      <c r="G11" s="79"/>
      <c r="H11" s="79"/>
      <c r="I11" s="184">
        <v>10</v>
      </c>
      <c r="J11" s="95">
        <v>10</v>
      </c>
      <c r="K11" s="95">
        <v>10</v>
      </c>
      <c r="L11" s="95">
        <v>9</v>
      </c>
      <c r="M11" s="95">
        <v>9</v>
      </c>
      <c r="N11" s="95">
        <v>8</v>
      </c>
      <c r="O11" s="95">
        <v>7</v>
      </c>
      <c r="P11" s="95">
        <v>6</v>
      </c>
      <c r="Q11" s="95">
        <v>6</v>
      </c>
      <c r="R11" s="95">
        <v>0</v>
      </c>
      <c r="S11" s="80">
        <f t="shared" si="0"/>
        <v>75</v>
      </c>
      <c r="T11" s="201">
        <v>75</v>
      </c>
    </row>
    <row r="12" spans="1:20" ht="15.75" thickBot="1">
      <c r="A12" s="196"/>
      <c r="B12" s="146"/>
      <c r="C12" s="147"/>
      <c r="D12" s="148"/>
      <c r="E12" s="148"/>
      <c r="F12" s="148"/>
      <c r="G12" s="148"/>
      <c r="H12" s="148"/>
      <c r="I12" s="3"/>
      <c r="J12" s="3"/>
      <c r="K12" s="3"/>
      <c r="L12" s="3"/>
      <c r="M12" s="28"/>
      <c r="N12" s="28"/>
      <c r="O12" s="28"/>
      <c r="P12" s="28"/>
      <c r="Q12" s="28"/>
      <c r="R12" s="28"/>
      <c r="S12" s="80">
        <f t="shared" si="0"/>
        <v>0</v>
      </c>
      <c r="T12" s="149"/>
    </row>
    <row r="13" spans="1:20" ht="15.75" thickBot="1">
      <c r="A13" s="197"/>
      <c r="B13" s="199"/>
      <c r="C13" s="199"/>
      <c r="D13" s="200"/>
      <c r="E13" s="200"/>
      <c r="F13" s="200"/>
      <c r="G13" s="200"/>
      <c r="H13" s="200"/>
      <c r="I13" s="156"/>
      <c r="J13" s="86"/>
      <c r="K13" s="86"/>
      <c r="L13" s="83"/>
      <c r="M13" s="83"/>
      <c r="N13" s="83"/>
      <c r="O13" s="83"/>
      <c r="P13" s="83"/>
      <c r="Q13" s="83"/>
      <c r="R13" s="83"/>
      <c r="S13" s="80">
        <f t="shared" si="0"/>
        <v>0</v>
      </c>
      <c r="T13" s="149"/>
    </row>
    <row r="14" spans="1:20" ht="15.75" thickBot="1">
      <c r="A14" s="193"/>
      <c r="B14" s="194" t="s">
        <v>9</v>
      </c>
      <c r="C14" s="79" t="s">
        <v>34</v>
      </c>
      <c r="D14" s="79"/>
      <c r="E14" s="79"/>
      <c r="F14" s="79"/>
      <c r="G14" s="79"/>
      <c r="H14" s="79"/>
      <c r="I14" s="97">
        <v>10</v>
      </c>
      <c r="J14" s="97">
        <v>10</v>
      </c>
      <c r="K14" s="79">
        <v>10</v>
      </c>
      <c r="L14" s="79">
        <v>10</v>
      </c>
      <c r="M14" s="79">
        <v>9</v>
      </c>
      <c r="N14" s="79">
        <v>9</v>
      </c>
      <c r="O14" s="79">
        <v>9</v>
      </c>
      <c r="P14" s="79">
        <v>9</v>
      </c>
      <c r="Q14" s="79">
        <v>9</v>
      </c>
      <c r="R14" s="79">
        <v>9</v>
      </c>
      <c r="S14" s="80">
        <f t="shared" si="0"/>
        <v>94</v>
      </c>
      <c r="T14" s="201">
        <v>94</v>
      </c>
    </row>
    <row r="15" spans="1:20" ht="15.75" thickBot="1">
      <c r="A15" s="196"/>
      <c r="B15" s="146"/>
      <c r="C15" s="147"/>
      <c r="D15" s="148"/>
      <c r="E15" s="148"/>
      <c r="F15" s="148"/>
      <c r="G15" s="148"/>
      <c r="H15" s="148"/>
      <c r="I15" s="23">
        <v>10</v>
      </c>
      <c r="J15" s="23">
        <v>10</v>
      </c>
      <c r="K15" s="4">
        <v>10</v>
      </c>
      <c r="L15" s="4">
        <v>9</v>
      </c>
      <c r="M15" s="4">
        <v>9</v>
      </c>
      <c r="N15" s="4">
        <v>9</v>
      </c>
      <c r="O15" s="4">
        <v>9</v>
      </c>
      <c r="P15" s="4">
        <v>8</v>
      </c>
      <c r="Q15" s="4">
        <v>8</v>
      </c>
      <c r="R15" s="4">
        <v>8</v>
      </c>
      <c r="S15" s="80">
        <f t="shared" si="0"/>
        <v>90</v>
      </c>
      <c r="T15" s="149"/>
    </row>
    <row r="16" spans="1:20" ht="15.75" thickBot="1">
      <c r="A16" s="197"/>
      <c r="B16" s="249"/>
      <c r="C16" s="249"/>
      <c r="D16" s="200"/>
      <c r="E16" s="200"/>
      <c r="F16" s="200"/>
      <c r="G16" s="200"/>
      <c r="H16" s="200"/>
      <c r="I16" s="86"/>
      <c r="J16" s="86"/>
      <c r="K16" s="83"/>
      <c r="L16" s="83"/>
      <c r="M16" s="96"/>
      <c r="N16" s="83"/>
      <c r="O16" s="83"/>
      <c r="P16" s="83"/>
      <c r="Q16" s="83"/>
      <c r="R16" s="83"/>
      <c r="S16" s="80">
        <f t="shared" si="0"/>
        <v>0</v>
      </c>
      <c r="T16" s="149"/>
    </row>
    <row r="17" spans="1:20" ht="15.75" thickBot="1">
      <c r="A17" s="193"/>
      <c r="B17" s="4" t="s">
        <v>33</v>
      </c>
      <c r="C17" s="79" t="s">
        <v>34</v>
      </c>
      <c r="D17" s="130"/>
      <c r="E17" s="79"/>
      <c r="F17" s="79"/>
      <c r="G17" s="79"/>
      <c r="H17" s="79"/>
      <c r="I17" s="130">
        <v>7</v>
      </c>
      <c r="J17" s="79">
        <v>7</v>
      </c>
      <c r="K17" s="79">
        <v>7</v>
      </c>
      <c r="L17" s="79">
        <v>5</v>
      </c>
      <c r="M17" s="79">
        <v>5</v>
      </c>
      <c r="N17" s="79">
        <v>4</v>
      </c>
      <c r="O17" s="79">
        <v>4</v>
      </c>
      <c r="P17" s="79">
        <v>4</v>
      </c>
      <c r="Q17" s="79">
        <v>0</v>
      </c>
      <c r="R17" s="79">
        <v>0</v>
      </c>
      <c r="S17" s="80">
        <f t="shared" si="0"/>
        <v>43</v>
      </c>
      <c r="T17" s="201">
        <v>68</v>
      </c>
    </row>
    <row r="18" spans="1:20" ht="15.75" thickBot="1">
      <c r="A18" s="196"/>
      <c r="B18" s="146"/>
      <c r="C18" s="147"/>
      <c r="D18" s="148"/>
      <c r="E18" s="148"/>
      <c r="F18" s="148"/>
      <c r="G18" s="148"/>
      <c r="H18" s="148"/>
      <c r="I18" s="23">
        <v>9</v>
      </c>
      <c r="J18" s="4">
        <v>9</v>
      </c>
      <c r="K18" s="4">
        <v>8</v>
      </c>
      <c r="L18" s="4">
        <v>8</v>
      </c>
      <c r="M18" s="4">
        <v>7</v>
      </c>
      <c r="N18" s="4">
        <v>7</v>
      </c>
      <c r="O18" s="4">
        <v>7</v>
      </c>
      <c r="P18" s="4">
        <v>7</v>
      </c>
      <c r="Q18" s="4">
        <v>6</v>
      </c>
      <c r="R18" s="4">
        <v>0</v>
      </c>
      <c r="S18" s="80">
        <f t="shared" si="0"/>
        <v>68</v>
      </c>
      <c r="T18" s="149"/>
    </row>
    <row r="19" spans="1:20" ht="15.75" thickBot="1">
      <c r="A19" s="197"/>
      <c r="B19" s="199"/>
      <c r="C19" s="199"/>
      <c r="D19" s="200"/>
      <c r="E19" s="200"/>
      <c r="F19" s="200"/>
      <c r="G19" s="200"/>
      <c r="H19" s="200"/>
      <c r="I19" s="99"/>
      <c r="J19" s="83"/>
      <c r="K19" s="83"/>
      <c r="L19" s="83"/>
      <c r="M19" s="83"/>
      <c r="N19" s="83"/>
      <c r="O19" s="83"/>
      <c r="P19" s="83"/>
      <c r="Q19" s="83"/>
      <c r="R19" s="83"/>
      <c r="S19" s="80">
        <f t="shared" si="0"/>
        <v>0</v>
      </c>
      <c r="T19" s="149"/>
    </row>
    <row r="20" spans="1:20" ht="15.75" thickBot="1">
      <c r="A20" s="250"/>
      <c r="B20" s="251"/>
      <c r="C20" s="79"/>
      <c r="D20" s="97"/>
      <c r="E20" s="130"/>
      <c r="F20" s="79"/>
      <c r="G20" s="79"/>
      <c r="H20" s="79"/>
      <c r="I20" s="130"/>
      <c r="J20" s="79"/>
      <c r="K20" s="79"/>
      <c r="L20" s="79"/>
      <c r="M20" s="79"/>
      <c r="N20" s="79"/>
      <c r="O20" s="79"/>
      <c r="P20" s="79"/>
      <c r="Q20" s="79"/>
      <c r="R20" s="79"/>
      <c r="S20" s="80">
        <f t="shared" si="0"/>
        <v>0</v>
      </c>
      <c r="T20" s="201"/>
    </row>
    <row r="21" spans="1:20" ht="15.75" thickBot="1">
      <c r="A21" s="252"/>
      <c r="B21" s="220"/>
      <c r="C21" s="147"/>
      <c r="D21" s="148"/>
      <c r="E21" s="148"/>
      <c r="F21" s="148"/>
      <c r="G21" s="148"/>
      <c r="H21" s="148"/>
      <c r="I21" s="23"/>
      <c r="J21" s="4"/>
      <c r="K21" s="4"/>
      <c r="L21" s="4"/>
      <c r="M21" s="4"/>
      <c r="N21" s="4"/>
      <c r="O21" s="4"/>
      <c r="P21" s="4"/>
      <c r="Q21" s="4"/>
      <c r="R21" s="4"/>
      <c r="S21" s="80">
        <f t="shared" si="0"/>
        <v>0</v>
      </c>
      <c r="T21" s="149"/>
    </row>
    <row r="22" spans="1:20" ht="15.75" thickBot="1">
      <c r="A22" s="253"/>
      <c r="B22" s="254"/>
      <c r="C22" s="249"/>
      <c r="D22" s="255"/>
      <c r="E22" s="255"/>
      <c r="F22" s="255"/>
      <c r="G22" s="255"/>
      <c r="H22" s="255"/>
      <c r="I22" s="5"/>
      <c r="J22" s="5"/>
      <c r="K22" s="5"/>
      <c r="L22" s="5"/>
      <c r="M22" s="5"/>
      <c r="N22" s="5"/>
      <c r="O22" s="5"/>
      <c r="P22" s="5"/>
      <c r="Q22" s="5"/>
      <c r="R22" s="5"/>
      <c r="S22" s="256">
        <f t="shared" si="0"/>
        <v>0</v>
      </c>
      <c r="T22" s="149"/>
    </row>
    <row r="23" ht="15.75" thickBot="1"/>
    <row r="24" spans="2:14" ht="18.75">
      <c r="B24" s="2" t="s">
        <v>12</v>
      </c>
      <c r="D24" s="59" t="s">
        <v>126</v>
      </c>
      <c r="E24" s="48"/>
      <c r="F24" s="48"/>
      <c r="G24" s="48"/>
      <c r="H24" s="48"/>
      <c r="I24" s="48"/>
      <c r="J24" s="48"/>
      <c r="K24" s="49"/>
      <c r="L24" s="8" t="s">
        <v>6</v>
      </c>
      <c r="N24" s="20" t="s">
        <v>60</v>
      </c>
    </row>
    <row r="25" spans="2:11" ht="15.75">
      <c r="B25" s="214" t="s">
        <v>9</v>
      </c>
      <c r="C25" s="20"/>
      <c r="D25" s="60" t="s">
        <v>84</v>
      </c>
      <c r="E25" s="52">
        <v>5</v>
      </c>
      <c r="F25" s="52" t="s">
        <v>55</v>
      </c>
      <c r="G25" s="52" t="s">
        <v>103</v>
      </c>
      <c r="H25" s="52"/>
      <c r="I25" s="52" t="s">
        <v>122</v>
      </c>
      <c r="J25" s="52"/>
      <c r="K25" s="53"/>
    </row>
    <row r="26" spans="4:11" ht="15">
      <c r="D26" s="60" t="s">
        <v>127</v>
      </c>
      <c r="E26" s="52"/>
      <c r="F26" s="52"/>
      <c r="G26" s="52"/>
      <c r="H26" s="52"/>
      <c r="I26" s="52"/>
      <c r="J26" s="52"/>
      <c r="K26" s="53"/>
    </row>
    <row r="27" spans="4:11" ht="15.75" thickBot="1">
      <c r="D27" s="61"/>
      <c r="E27" s="56"/>
      <c r="F27" s="56"/>
      <c r="G27" s="56"/>
      <c r="H27" s="56"/>
      <c r="I27" s="56"/>
      <c r="J27" s="56"/>
      <c r="K27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1">
      <selection activeCell="A19" sqref="A19:IV19"/>
    </sheetView>
  </sheetViews>
  <sheetFormatPr defaultColWidth="9.140625" defaultRowHeight="15"/>
  <cols>
    <col min="1" max="1" width="10.7109375" style="0" customWidth="1"/>
    <col min="2" max="2" width="26.7109375" style="0" customWidth="1"/>
    <col min="3" max="3" width="24.8515625" style="0" customWidth="1"/>
    <col min="4" max="16" width="4.7109375" style="0" customWidth="1"/>
    <col min="19" max="19" width="14.140625" style="0" bestFit="1" customWidth="1"/>
  </cols>
  <sheetData>
    <row r="1" spans="2:19" ht="63" customHeight="1">
      <c r="B1" s="103" t="s">
        <v>0</v>
      </c>
      <c r="I1" s="9" t="s">
        <v>15</v>
      </c>
      <c r="P1" s="21" t="s">
        <v>5</v>
      </c>
      <c r="S1" s="39">
        <v>41781</v>
      </c>
    </row>
    <row r="2" spans="2:19" ht="21">
      <c r="B2" s="31"/>
      <c r="I2" s="9"/>
      <c r="S2" s="1"/>
    </row>
    <row r="3" spans="1:19" ht="30.75" thickBot="1">
      <c r="A3" s="175" t="s">
        <v>95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0" t="s">
        <v>4</v>
      </c>
    </row>
    <row r="4" spans="1:19" ht="15">
      <c r="A4" s="216">
        <v>7</v>
      </c>
      <c r="B4" s="258" t="s">
        <v>107</v>
      </c>
      <c r="C4" s="78" t="s">
        <v>34</v>
      </c>
      <c r="D4" s="130">
        <v>7</v>
      </c>
      <c r="E4" s="130">
        <v>7</v>
      </c>
      <c r="F4" s="130">
        <v>7</v>
      </c>
      <c r="G4" s="130">
        <v>7</v>
      </c>
      <c r="H4" s="177" t="s">
        <v>93</v>
      </c>
      <c r="I4" s="178">
        <v>10</v>
      </c>
      <c r="J4" s="95">
        <v>10</v>
      </c>
      <c r="K4" s="95">
        <v>9</v>
      </c>
      <c r="L4" s="130">
        <v>9</v>
      </c>
      <c r="M4" s="130">
        <v>9</v>
      </c>
      <c r="N4" s="130">
        <v>9</v>
      </c>
      <c r="O4" s="130">
        <v>9</v>
      </c>
      <c r="P4" s="130">
        <v>8</v>
      </c>
      <c r="Q4" s="79">
        <v>8</v>
      </c>
      <c r="R4" s="79">
        <v>8</v>
      </c>
      <c r="S4" s="259"/>
    </row>
    <row r="5" spans="1:19" ht="21.75" thickBot="1">
      <c r="A5" s="260">
        <v>1</v>
      </c>
      <c r="B5" s="261" t="s">
        <v>128</v>
      </c>
      <c r="C5" s="91"/>
      <c r="D5" s="188"/>
      <c r="E5" s="188"/>
      <c r="F5" s="188"/>
      <c r="G5" s="188"/>
      <c r="H5" s="189"/>
      <c r="I5" s="85">
        <v>7</v>
      </c>
      <c r="J5" s="86">
        <v>7</v>
      </c>
      <c r="K5" s="86">
        <v>6</v>
      </c>
      <c r="L5" s="99">
        <v>6</v>
      </c>
      <c r="M5" s="99">
        <v>6</v>
      </c>
      <c r="N5" s="99">
        <v>6</v>
      </c>
      <c r="O5" s="99">
        <v>6</v>
      </c>
      <c r="P5" s="99">
        <v>6</v>
      </c>
      <c r="Q5" s="190"/>
      <c r="R5" s="190"/>
      <c r="S5" s="262">
        <f>SUM(I4:R4,I5:P5)</f>
        <v>139</v>
      </c>
    </row>
    <row r="6" spans="1:19" ht="15">
      <c r="A6" s="216">
        <v>5</v>
      </c>
      <c r="B6" s="258" t="s">
        <v>9</v>
      </c>
      <c r="C6" s="78" t="s">
        <v>34</v>
      </c>
      <c r="D6" s="97">
        <v>10</v>
      </c>
      <c r="E6" s="130">
        <v>9</v>
      </c>
      <c r="F6" s="130">
        <v>8</v>
      </c>
      <c r="G6" s="130">
        <v>7</v>
      </c>
      <c r="H6" s="177">
        <v>7</v>
      </c>
      <c r="I6" s="94">
        <v>10</v>
      </c>
      <c r="J6" s="95">
        <v>10</v>
      </c>
      <c r="K6" s="95">
        <v>9</v>
      </c>
      <c r="L6" s="130">
        <v>9</v>
      </c>
      <c r="M6" s="130">
        <v>9</v>
      </c>
      <c r="N6" s="130">
        <v>9</v>
      </c>
      <c r="O6" s="130">
        <v>8</v>
      </c>
      <c r="P6" s="130">
        <v>8</v>
      </c>
      <c r="Q6" s="79">
        <v>8</v>
      </c>
      <c r="R6" s="79">
        <v>8</v>
      </c>
      <c r="S6" s="263"/>
    </row>
    <row r="7" spans="1:19" ht="21.75" thickBot="1">
      <c r="A7" s="260">
        <v>2</v>
      </c>
      <c r="B7" s="264"/>
      <c r="C7" s="91"/>
      <c r="D7" s="188"/>
      <c r="E7" s="188"/>
      <c r="F7" s="188"/>
      <c r="G7" s="188"/>
      <c r="H7" s="189"/>
      <c r="I7" s="85">
        <v>7</v>
      </c>
      <c r="J7" s="86">
        <v>7</v>
      </c>
      <c r="K7" s="86">
        <v>7</v>
      </c>
      <c r="L7" s="99">
        <v>7</v>
      </c>
      <c r="M7" s="99">
        <v>6</v>
      </c>
      <c r="N7" s="99">
        <v>6</v>
      </c>
      <c r="O7" s="99">
        <v>6</v>
      </c>
      <c r="P7" s="99">
        <v>0</v>
      </c>
      <c r="Q7" s="190"/>
      <c r="R7" s="190"/>
      <c r="S7" s="262">
        <f>SUM(I6:R6,I7:P7)</f>
        <v>134</v>
      </c>
    </row>
    <row r="8" spans="1:19" ht="15">
      <c r="A8" s="216">
        <v>9</v>
      </c>
      <c r="B8" s="258" t="s">
        <v>11</v>
      </c>
      <c r="C8" s="78" t="s">
        <v>37</v>
      </c>
      <c r="D8" s="130">
        <v>9</v>
      </c>
      <c r="E8" s="130">
        <v>8</v>
      </c>
      <c r="F8" s="130">
        <v>78</v>
      </c>
      <c r="G8" s="130">
        <v>7</v>
      </c>
      <c r="H8" s="177">
        <v>7</v>
      </c>
      <c r="I8" s="178">
        <v>10</v>
      </c>
      <c r="J8" s="95">
        <v>10</v>
      </c>
      <c r="K8" s="95">
        <v>9</v>
      </c>
      <c r="L8" s="130">
        <v>9</v>
      </c>
      <c r="M8" s="130">
        <v>9</v>
      </c>
      <c r="N8" s="130">
        <v>8</v>
      </c>
      <c r="O8" s="130">
        <v>8</v>
      </c>
      <c r="P8" s="130">
        <v>8</v>
      </c>
      <c r="Q8" s="79">
        <v>8</v>
      </c>
      <c r="R8" s="79">
        <v>8</v>
      </c>
      <c r="S8" s="259"/>
    </row>
    <row r="9" spans="1:19" ht="21.75" thickBot="1">
      <c r="A9" s="260">
        <v>3</v>
      </c>
      <c r="B9" s="264"/>
      <c r="C9" s="91"/>
      <c r="D9" s="188"/>
      <c r="E9" s="188"/>
      <c r="F9" s="188"/>
      <c r="G9" s="188"/>
      <c r="H9" s="189"/>
      <c r="I9" s="85">
        <v>7</v>
      </c>
      <c r="J9" s="86">
        <v>7</v>
      </c>
      <c r="K9" s="86">
        <v>6</v>
      </c>
      <c r="L9" s="99">
        <v>6</v>
      </c>
      <c r="M9" s="99">
        <v>6</v>
      </c>
      <c r="N9" s="99">
        <v>0</v>
      </c>
      <c r="O9" s="99">
        <v>0</v>
      </c>
      <c r="P9" s="99">
        <v>0</v>
      </c>
      <c r="Q9" s="190"/>
      <c r="R9" s="190"/>
      <c r="S9" s="262">
        <f>SUM(I8:R8,I9:P9)</f>
        <v>119</v>
      </c>
    </row>
    <row r="10" spans="1:19" ht="15">
      <c r="A10" s="216">
        <v>6</v>
      </c>
      <c r="B10" s="258" t="s">
        <v>24</v>
      </c>
      <c r="C10" s="78" t="s">
        <v>34</v>
      </c>
      <c r="D10" s="130">
        <v>9</v>
      </c>
      <c r="E10" s="130">
        <v>9</v>
      </c>
      <c r="F10" s="130">
        <v>9</v>
      </c>
      <c r="G10" s="130">
        <v>8</v>
      </c>
      <c r="H10" s="177">
        <v>8</v>
      </c>
      <c r="I10" s="178">
        <v>10</v>
      </c>
      <c r="J10" s="95">
        <v>9</v>
      </c>
      <c r="K10" s="95">
        <v>9</v>
      </c>
      <c r="L10" s="130">
        <v>9</v>
      </c>
      <c r="M10" s="130">
        <v>9</v>
      </c>
      <c r="N10" s="130">
        <v>8</v>
      </c>
      <c r="O10" s="130">
        <v>8</v>
      </c>
      <c r="P10" s="130">
        <v>8</v>
      </c>
      <c r="Q10" s="79">
        <v>8</v>
      </c>
      <c r="R10" s="79">
        <v>8</v>
      </c>
      <c r="S10" s="259"/>
    </row>
    <row r="11" spans="1:19" ht="21.75" thickBot="1">
      <c r="A11" s="260">
        <v>4</v>
      </c>
      <c r="B11" s="264"/>
      <c r="C11" s="91"/>
      <c r="D11" s="188"/>
      <c r="E11" s="188"/>
      <c r="F11" s="188"/>
      <c r="G11" s="188"/>
      <c r="H11" s="189"/>
      <c r="I11" s="85">
        <v>7</v>
      </c>
      <c r="J11" s="86">
        <v>7</v>
      </c>
      <c r="K11" s="86">
        <v>7</v>
      </c>
      <c r="L11" s="99">
        <v>7</v>
      </c>
      <c r="M11" s="99">
        <v>0</v>
      </c>
      <c r="N11" s="99">
        <v>0</v>
      </c>
      <c r="O11" s="99">
        <v>0</v>
      </c>
      <c r="P11" s="99">
        <v>0</v>
      </c>
      <c r="Q11" s="190"/>
      <c r="R11" s="190"/>
      <c r="S11" s="262">
        <f>SUM(I10:R10,I11:P11)</f>
        <v>114</v>
      </c>
    </row>
    <row r="12" spans="1:19" ht="15">
      <c r="A12" s="216">
        <v>8</v>
      </c>
      <c r="B12" s="258" t="s">
        <v>106</v>
      </c>
      <c r="C12" s="78" t="s">
        <v>34</v>
      </c>
      <c r="D12" s="97">
        <v>10</v>
      </c>
      <c r="E12" s="130">
        <v>9</v>
      </c>
      <c r="F12" s="130">
        <v>9</v>
      </c>
      <c r="G12" s="130">
        <v>7</v>
      </c>
      <c r="H12" s="177" t="s">
        <v>93</v>
      </c>
      <c r="I12" s="178">
        <v>9</v>
      </c>
      <c r="J12" s="95">
        <v>9</v>
      </c>
      <c r="K12" s="95">
        <v>8</v>
      </c>
      <c r="L12" s="130">
        <v>8</v>
      </c>
      <c r="M12" s="130">
        <v>8</v>
      </c>
      <c r="N12" s="130">
        <v>7</v>
      </c>
      <c r="O12" s="130">
        <v>7</v>
      </c>
      <c r="P12" s="130">
        <v>7</v>
      </c>
      <c r="Q12" s="79">
        <v>7</v>
      </c>
      <c r="R12" s="79">
        <v>6</v>
      </c>
      <c r="S12" s="259"/>
    </row>
    <row r="13" spans="1:19" ht="21.75" thickBot="1">
      <c r="A13" s="260">
        <v>5</v>
      </c>
      <c r="B13" s="261"/>
      <c r="C13" s="91"/>
      <c r="D13" s="188"/>
      <c r="E13" s="188"/>
      <c r="F13" s="188"/>
      <c r="G13" s="188"/>
      <c r="H13" s="189"/>
      <c r="I13" s="85">
        <v>6</v>
      </c>
      <c r="J13" s="86">
        <v>6</v>
      </c>
      <c r="K13" s="86">
        <v>6</v>
      </c>
      <c r="L13" s="99">
        <v>0</v>
      </c>
      <c r="M13" s="99">
        <v>0</v>
      </c>
      <c r="N13" s="99">
        <v>0</v>
      </c>
      <c r="O13" s="99">
        <v>0</v>
      </c>
      <c r="P13" s="99">
        <v>0</v>
      </c>
      <c r="Q13" s="190"/>
      <c r="R13" s="190"/>
      <c r="S13" s="262">
        <f>SUM(I12:R12,I13:P13)</f>
        <v>94</v>
      </c>
    </row>
    <row r="14" spans="1:19" ht="15">
      <c r="A14" s="265">
        <v>4</v>
      </c>
      <c r="B14" s="258" t="s">
        <v>129</v>
      </c>
      <c r="C14" s="78" t="s">
        <v>34</v>
      </c>
      <c r="D14" s="130">
        <v>9</v>
      </c>
      <c r="E14" s="130">
        <v>8</v>
      </c>
      <c r="F14" s="130">
        <v>6</v>
      </c>
      <c r="G14" s="130" t="s">
        <v>93</v>
      </c>
      <c r="H14" s="177" t="s">
        <v>93</v>
      </c>
      <c r="I14" s="178">
        <v>9</v>
      </c>
      <c r="J14" s="95">
        <v>9</v>
      </c>
      <c r="K14" s="95">
        <v>8</v>
      </c>
      <c r="L14" s="130">
        <v>8</v>
      </c>
      <c r="M14" s="130">
        <v>8</v>
      </c>
      <c r="N14" s="130">
        <v>8</v>
      </c>
      <c r="O14" s="130">
        <v>7</v>
      </c>
      <c r="P14" s="130">
        <v>7</v>
      </c>
      <c r="Q14" s="79">
        <v>7</v>
      </c>
      <c r="R14" s="79">
        <v>7</v>
      </c>
      <c r="S14" s="266"/>
    </row>
    <row r="15" spans="1:19" ht="21.75" thickBot="1">
      <c r="A15" s="260">
        <v>6</v>
      </c>
      <c r="B15" s="261" t="s">
        <v>128</v>
      </c>
      <c r="C15" s="91"/>
      <c r="D15" s="188"/>
      <c r="E15" s="188"/>
      <c r="F15" s="188"/>
      <c r="G15" s="188"/>
      <c r="H15" s="189"/>
      <c r="I15" s="85">
        <v>6</v>
      </c>
      <c r="J15" s="86">
        <v>0</v>
      </c>
      <c r="K15" s="86">
        <v>0</v>
      </c>
      <c r="L15" s="99">
        <v>0</v>
      </c>
      <c r="M15" s="99">
        <v>0</v>
      </c>
      <c r="N15" s="99">
        <v>0</v>
      </c>
      <c r="O15" s="99">
        <v>0</v>
      </c>
      <c r="P15" s="99">
        <v>0</v>
      </c>
      <c r="Q15" s="190"/>
      <c r="R15" s="190"/>
      <c r="S15" s="262">
        <f>SUM(I14:R14,I15:P15)</f>
        <v>84</v>
      </c>
    </row>
    <row r="16" spans="1:19" ht="15">
      <c r="A16" s="216"/>
      <c r="B16" s="258"/>
      <c r="C16" s="78"/>
      <c r="D16" s="130"/>
      <c r="E16" s="130"/>
      <c r="F16" s="130"/>
      <c r="G16" s="130"/>
      <c r="H16" s="177"/>
      <c r="I16" s="94"/>
      <c r="J16" s="95"/>
      <c r="K16" s="95"/>
      <c r="L16" s="130"/>
      <c r="M16" s="130"/>
      <c r="N16" s="130"/>
      <c r="O16" s="130"/>
      <c r="P16" s="130"/>
      <c r="Q16" s="79"/>
      <c r="R16" s="79"/>
      <c r="S16" s="259"/>
    </row>
    <row r="17" spans="1:19" ht="15.75" thickBot="1">
      <c r="A17" s="267"/>
      <c r="B17" s="264"/>
      <c r="C17" s="91"/>
      <c r="D17" s="188"/>
      <c r="E17" s="188"/>
      <c r="F17" s="188"/>
      <c r="G17" s="188"/>
      <c r="H17" s="189"/>
      <c r="I17" s="85"/>
      <c r="J17" s="86"/>
      <c r="K17" s="86"/>
      <c r="L17" s="99"/>
      <c r="M17" s="99"/>
      <c r="N17" s="99"/>
      <c r="O17" s="99"/>
      <c r="P17" s="99"/>
      <c r="Q17" s="190"/>
      <c r="R17" s="190"/>
      <c r="S17" s="268">
        <f>SUM(I16:R16,I17:P17)</f>
        <v>0</v>
      </c>
    </row>
    <row r="19" ht="15.75" thickBot="1"/>
    <row r="20" spans="3:12" ht="15">
      <c r="C20" s="269" t="s">
        <v>119</v>
      </c>
      <c r="D20" s="270" t="s">
        <v>130</v>
      </c>
      <c r="E20" s="271"/>
      <c r="F20" s="271"/>
      <c r="G20" s="271"/>
      <c r="H20" s="271"/>
      <c r="I20" s="271"/>
      <c r="J20" s="271"/>
      <c r="K20" s="271"/>
      <c r="L20" s="272"/>
    </row>
    <row r="21" spans="3:12" ht="15">
      <c r="C21" s="273" t="s">
        <v>131</v>
      </c>
      <c r="D21" s="274" t="s">
        <v>69</v>
      </c>
      <c r="E21" s="275"/>
      <c r="F21" s="275"/>
      <c r="G21" s="275"/>
      <c r="H21" s="275"/>
      <c r="I21" s="275"/>
      <c r="J21" s="275"/>
      <c r="K21" s="275"/>
      <c r="L21" s="276"/>
    </row>
    <row r="22" spans="3:12" ht="15">
      <c r="C22" s="273" t="s">
        <v>123</v>
      </c>
      <c r="D22" s="274" t="s">
        <v>132</v>
      </c>
      <c r="E22" s="275"/>
      <c r="F22" s="275"/>
      <c r="G22" s="275"/>
      <c r="H22" s="275"/>
      <c r="I22" s="275"/>
      <c r="J22" s="275"/>
      <c r="K22" s="275"/>
      <c r="L22" s="276"/>
    </row>
    <row r="23" spans="3:12" ht="15.75" thickBot="1">
      <c r="C23" s="277" t="s">
        <v>133</v>
      </c>
      <c r="D23" s="278" t="s">
        <v>43</v>
      </c>
      <c r="E23" s="279"/>
      <c r="F23" s="279"/>
      <c r="G23" s="279"/>
      <c r="H23" s="279"/>
      <c r="I23" s="279"/>
      <c r="J23" s="279"/>
      <c r="K23" s="279"/>
      <c r="L23" s="280"/>
    </row>
    <row r="24" ht="15">
      <c r="B24" t="s">
        <v>134</v>
      </c>
    </row>
    <row r="25" ht="15.75">
      <c r="B25" s="58" t="s">
        <v>11</v>
      </c>
    </row>
    <row r="26" spans="2:14" ht="18.75">
      <c r="B26" s="2" t="s">
        <v>9</v>
      </c>
      <c r="C26" s="106"/>
      <c r="D26" s="281"/>
      <c r="E26" s="281"/>
      <c r="F26" s="282"/>
      <c r="G26" s="282"/>
      <c r="H26" s="282"/>
      <c r="I26" s="282"/>
      <c r="L26" s="8"/>
      <c r="N26" s="20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9"/>
  <sheetViews>
    <sheetView zoomScalePageLayoutView="0" workbookViewId="0" topLeftCell="A1">
      <selection activeCell="D1" sqref="D1:R16384"/>
    </sheetView>
  </sheetViews>
  <sheetFormatPr defaultColWidth="9.140625" defaultRowHeight="15"/>
  <cols>
    <col min="1" max="1" width="10.28125" style="0" customWidth="1"/>
    <col min="2" max="2" width="29.28125" style="0" customWidth="1"/>
    <col min="3" max="3" width="24.57421875" style="0" bestFit="1" customWidth="1"/>
    <col min="4" max="18" width="4.7109375" style="0" customWidth="1"/>
    <col min="19" max="19" width="12.140625" style="0" bestFit="1" customWidth="1"/>
  </cols>
  <sheetData>
    <row r="1" spans="2:19" ht="56.25" customHeight="1">
      <c r="B1" s="2" t="s">
        <v>0</v>
      </c>
      <c r="I1" s="9" t="s">
        <v>15</v>
      </c>
      <c r="Q1" s="21" t="s">
        <v>5</v>
      </c>
      <c r="S1" s="39">
        <v>41678</v>
      </c>
    </row>
    <row r="2" spans="2:19" ht="21">
      <c r="B2" s="31"/>
      <c r="I2" s="9"/>
      <c r="S2" s="1"/>
    </row>
    <row r="3" spans="1:19" ht="15">
      <c r="A3" s="3" t="s">
        <v>10</v>
      </c>
      <c r="B3" s="3" t="s">
        <v>1</v>
      </c>
      <c r="C3" s="3" t="s">
        <v>2</v>
      </c>
      <c r="D3" s="13" t="s">
        <v>7</v>
      </c>
      <c r="E3" s="14"/>
      <c r="F3" s="14"/>
      <c r="G3" s="14"/>
      <c r="H3" s="15"/>
      <c r="I3" s="14" t="s">
        <v>8</v>
      </c>
      <c r="J3" s="11"/>
      <c r="K3" s="11"/>
      <c r="L3" s="11"/>
      <c r="M3" s="11"/>
      <c r="N3" s="11"/>
      <c r="O3" s="11"/>
      <c r="P3" s="11"/>
      <c r="Q3" s="11"/>
      <c r="R3" s="12"/>
      <c r="S3" s="3" t="s">
        <v>4</v>
      </c>
    </row>
    <row r="4" spans="1:19" ht="15">
      <c r="A4" s="43" t="s">
        <v>16</v>
      </c>
      <c r="B4" s="5" t="s">
        <v>29</v>
      </c>
      <c r="C4" s="5" t="s">
        <v>34</v>
      </c>
      <c r="D4" s="4">
        <v>9</v>
      </c>
      <c r="E4" s="4">
        <v>9</v>
      </c>
      <c r="F4" s="4">
        <v>8</v>
      </c>
      <c r="G4" s="4">
        <v>7</v>
      </c>
      <c r="H4" s="16">
        <v>0</v>
      </c>
      <c r="I4" s="32">
        <v>10</v>
      </c>
      <c r="J4" s="28">
        <v>10</v>
      </c>
      <c r="K4" s="28">
        <v>10</v>
      </c>
      <c r="L4" s="4">
        <v>9</v>
      </c>
      <c r="M4" s="4">
        <v>9</v>
      </c>
      <c r="N4" s="4">
        <v>9</v>
      </c>
      <c r="O4" s="4">
        <v>9</v>
      </c>
      <c r="P4" s="4">
        <v>8</v>
      </c>
      <c r="Q4" s="4">
        <v>8</v>
      </c>
      <c r="R4" s="4">
        <v>8</v>
      </c>
      <c r="S4" s="4"/>
    </row>
    <row r="5" spans="1:19" ht="15">
      <c r="A5" s="44"/>
      <c r="B5" s="6"/>
      <c r="C5" s="6"/>
      <c r="D5" s="37"/>
      <c r="E5" s="37"/>
      <c r="F5" s="37"/>
      <c r="G5" s="37"/>
      <c r="H5" s="38"/>
      <c r="I5" s="27">
        <v>8</v>
      </c>
      <c r="J5" s="28">
        <v>8</v>
      </c>
      <c r="K5" s="28">
        <v>8</v>
      </c>
      <c r="L5" s="4">
        <v>8</v>
      </c>
      <c r="M5" s="4">
        <v>7</v>
      </c>
      <c r="N5" s="4">
        <v>7</v>
      </c>
      <c r="O5" s="4">
        <v>6</v>
      </c>
      <c r="P5" s="4">
        <v>0</v>
      </c>
      <c r="Q5" s="40"/>
      <c r="R5" s="40"/>
      <c r="S5" s="35">
        <f>I4+J4+K4+L4+M4+N4+O4+P4+Q4+R4+I5+J5+K5+L5+M5+N5+O5+P5</f>
        <v>142</v>
      </c>
    </row>
    <row r="6" spans="1:19" ht="15">
      <c r="A6" s="43" t="s">
        <v>17</v>
      </c>
      <c r="B6" s="5" t="s">
        <v>31</v>
      </c>
      <c r="C6" s="5" t="s">
        <v>34</v>
      </c>
      <c r="D6" s="4">
        <v>9</v>
      </c>
      <c r="E6" s="4">
        <v>9</v>
      </c>
      <c r="F6" s="4">
        <v>8</v>
      </c>
      <c r="G6" s="4">
        <v>8</v>
      </c>
      <c r="H6" s="16">
        <v>7</v>
      </c>
      <c r="I6" s="27">
        <v>10</v>
      </c>
      <c r="J6" s="28">
        <v>9</v>
      </c>
      <c r="K6" s="28">
        <v>9</v>
      </c>
      <c r="L6" s="4">
        <v>9</v>
      </c>
      <c r="M6" s="4">
        <v>9</v>
      </c>
      <c r="N6" s="4">
        <v>9</v>
      </c>
      <c r="O6" s="4">
        <v>9</v>
      </c>
      <c r="P6" s="4">
        <v>8</v>
      </c>
      <c r="Q6" s="4">
        <v>8</v>
      </c>
      <c r="R6" s="4">
        <v>8</v>
      </c>
      <c r="S6" s="4"/>
    </row>
    <row r="7" spans="1:19" ht="15">
      <c r="A7" s="44"/>
      <c r="B7" s="6"/>
      <c r="C7" s="6"/>
      <c r="D7" s="37"/>
      <c r="E7" s="37"/>
      <c r="F7" s="37"/>
      <c r="G7" s="37"/>
      <c r="H7" s="38"/>
      <c r="I7" s="27">
        <v>8</v>
      </c>
      <c r="J7" s="28">
        <v>8</v>
      </c>
      <c r="K7" s="28">
        <v>7</v>
      </c>
      <c r="L7" s="4">
        <v>7</v>
      </c>
      <c r="M7" s="4">
        <v>7</v>
      </c>
      <c r="N7" s="4">
        <v>7</v>
      </c>
      <c r="O7" s="4">
        <v>0</v>
      </c>
      <c r="P7" s="4">
        <v>0</v>
      </c>
      <c r="Q7" s="40"/>
      <c r="R7" s="40"/>
      <c r="S7" s="4">
        <f>I6+J6+K6+L6+M6+N6+O6+P6+Q6+R6+I7+J7+K7+L7+M7+N7+O7+P7</f>
        <v>132</v>
      </c>
    </row>
    <row r="8" spans="1:19" ht="15">
      <c r="A8" s="43" t="s">
        <v>18</v>
      </c>
      <c r="B8" s="5" t="s">
        <v>24</v>
      </c>
      <c r="C8" s="5" t="s">
        <v>34</v>
      </c>
      <c r="D8" s="4">
        <v>9</v>
      </c>
      <c r="E8" s="4">
        <v>8</v>
      </c>
      <c r="F8" s="4">
        <v>8</v>
      </c>
      <c r="G8" s="4">
        <v>6</v>
      </c>
      <c r="H8" s="16">
        <v>6</v>
      </c>
      <c r="I8" s="32">
        <v>10</v>
      </c>
      <c r="J8" s="3">
        <v>10</v>
      </c>
      <c r="K8" s="28">
        <v>10</v>
      </c>
      <c r="L8" s="4">
        <v>9</v>
      </c>
      <c r="M8" s="4">
        <v>9</v>
      </c>
      <c r="N8" s="4">
        <v>8</v>
      </c>
      <c r="O8" s="4">
        <v>8</v>
      </c>
      <c r="P8" s="4">
        <v>8</v>
      </c>
      <c r="Q8" s="4">
        <v>7</v>
      </c>
      <c r="R8" s="4">
        <v>7</v>
      </c>
      <c r="S8" s="4"/>
    </row>
    <row r="9" spans="1:19" ht="15">
      <c r="A9" s="44"/>
      <c r="B9" s="6"/>
      <c r="C9" s="6"/>
      <c r="D9" s="37"/>
      <c r="E9" s="37"/>
      <c r="F9" s="37"/>
      <c r="G9" s="37"/>
      <c r="H9" s="38"/>
      <c r="I9" s="27">
        <v>7</v>
      </c>
      <c r="J9" s="28">
        <v>7</v>
      </c>
      <c r="K9" s="28">
        <v>7</v>
      </c>
      <c r="L9" s="4">
        <v>6</v>
      </c>
      <c r="M9" s="4">
        <v>6</v>
      </c>
      <c r="N9" s="4">
        <v>6</v>
      </c>
      <c r="O9" s="4">
        <v>6</v>
      </c>
      <c r="P9" s="4">
        <v>0</v>
      </c>
      <c r="Q9" s="40"/>
      <c r="R9" s="40"/>
      <c r="S9" s="4">
        <f>I8+J8+K8+L8+M8+N8+O8+P8+Q8+R8+I9+J9+K9+L9+M9+N9+O9+P9</f>
        <v>131</v>
      </c>
    </row>
    <row r="10" spans="1:19" ht="15">
      <c r="A10" s="43" t="s">
        <v>19</v>
      </c>
      <c r="B10" s="5" t="s">
        <v>9</v>
      </c>
      <c r="C10" s="5" t="s">
        <v>34</v>
      </c>
      <c r="D10" s="4">
        <v>10</v>
      </c>
      <c r="E10" s="4">
        <v>8</v>
      </c>
      <c r="F10" s="4">
        <v>8</v>
      </c>
      <c r="G10" s="4">
        <v>8</v>
      </c>
      <c r="H10" s="16">
        <v>7</v>
      </c>
      <c r="I10" s="32">
        <v>10</v>
      </c>
      <c r="J10" s="28">
        <v>10</v>
      </c>
      <c r="K10" s="28">
        <v>9</v>
      </c>
      <c r="L10" s="4">
        <v>8</v>
      </c>
      <c r="M10" s="4">
        <v>8</v>
      </c>
      <c r="N10" s="4">
        <v>8</v>
      </c>
      <c r="O10" s="4">
        <v>8</v>
      </c>
      <c r="P10" s="4">
        <v>8</v>
      </c>
      <c r="Q10" s="4">
        <v>8</v>
      </c>
      <c r="R10" s="4">
        <v>7</v>
      </c>
      <c r="S10" s="4"/>
    </row>
    <row r="11" spans="1:19" ht="15">
      <c r="A11" s="44"/>
      <c r="B11" s="6"/>
      <c r="C11" s="6"/>
      <c r="D11" s="37"/>
      <c r="E11" s="37"/>
      <c r="F11" s="37"/>
      <c r="G11" s="37"/>
      <c r="H11" s="38"/>
      <c r="I11" s="27">
        <v>7</v>
      </c>
      <c r="J11" s="28">
        <v>7</v>
      </c>
      <c r="K11" s="28">
        <v>7</v>
      </c>
      <c r="L11" s="4">
        <v>6</v>
      </c>
      <c r="M11" s="4">
        <v>6</v>
      </c>
      <c r="N11" s="4">
        <v>6</v>
      </c>
      <c r="O11" s="4">
        <v>6</v>
      </c>
      <c r="P11" s="4">
        <v>0</v>
      </c>
      <c r="Q11" s="40"/>
      <c r="R11" s="40"/>
      <c r="S11" s="4">
        <f>I10+J10+K10+L10+M10+N10+O10+P10+Q10+R10+I11+J11+K11+L11+M11+N11+O11+P11</f>
        <v>129</v>
      </c>
    </row>
    <row r="12" spans="1:19" ht="15">
      <c r="A12" s="43" t="s">
        <v>20</v>
      </c>
      <c r="B12" s="5" t="s">
        <v>21</v>
      </c>
      <c r="C12" s="5" t="s">
        <v>34</v>
      </c>
      <c r="D12" s="4">
        <v>9</v>
      </c>
      <c r="E12" s="4">
        <v>9</v>
      </c>
      <c r="F12" s="4">
        <v>8</v>
      </c>
      <c r="G12" s="4">
        <v>7</v>
      </c>
      <c r="H12" s="16">
        <v>7</v>
      </c>
      <c r="I12" s="27">
        <v>9</v>
      </c>
      <c r="J12" s="28">
        <v>9</v>
      </c>
      <c r="K12" s="28">
        <v>9</v>
      </c>
      <c r="L12" s="4">
        <v>8</v>
      </c>
      <c r="M12" s="4">
        <v>8</v>
      </c>
      <c r="N12" s="4">
        <v>8</v>
      </c>
      <c r="O12" s="4">
        <v>7</v>
      </c>
      <c r="P12" s="4">
        <v>7</v>
      </c>
      <c r="Q12" s="4">
        <v>7</v>
      </c>
      <c r="R12" s="4">
        <v>7</v>
      </c>
      <c r="S12" s="4"/>
    </row>
    <row r="13" spans="1:19" ht="15">
      <c r="A13" s="44"/>
      <c r="B13" s="6"/>
      <c r="C13" s="6"/>
      <c r="D13" s="37"/>
      <c r="E13" s="37"/>
      <c r="F13" s="37"/>
      <c r="G13" s="37"/>
      <c r="H13" s="38"/>
      <c r="I13" s="27">
        <v>6</v>
      </c>
      <c r="J13" s="28">
        <v>6</v>
      </c>
      <c r="K13" s="28">
        <v>6</v>
      </c>
      <c r="L13" s="4">
        <v>6</v>
      </c>
      <c r="M13" s="4">
        <v>0</v>
      </c>
      <c r="N13" s="4">
        <v>0</v>
      </c>
      <c r="O13" s="4">
        <v>0</v>
      </c>
      <c r="P13" s="4">
        <v>0</v>
      </c>
      <c r="Q13" s="40"/>
      <c r="R13" s="40"/>
      <c r="S13" s="4">
        <f>I12+J12+K12+L12+M12+N12+O12+P12+Q12+R12+I13+J13+K13+L13+M13+N13+O13+P13</f>
        <v>103</v>
      </c>
    </row>
    <row r="14" spans="1:19" ht="15">
      <c r="A14" s="43" t="s">
        <v>22</v>
      </c>
      <c r="B14" s="5" t="s">
        <v>11</v>
      </c>
      <c r="C14" s="5" t="s">
        <v>37</v>
      </c>
      <c r="D14" s="4">
        <v>9</v>
      </c>
      <c r="E14" s="4">
        <v>9</v>
      </c>
      <c r="F14" s="4">
        <v>8</v>
      </c>
      <c r="G14" s="4">
        <v>7</v>
      </c>
      <c r="H14" s="16">
        <v>7</v>
      </c>
      <c r="I14" s="27">
        <v>10</v>
      </c>
      <c r="J14" s="28">
        <v>8</v>
      </c>
      <c r="K14" s="28">
        <v>7</v>
      </c>
      <c r="L14" s="4">
        <v>7</v>
      </c>
      <c r="M14" s="4">
        <v>6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/>
    </row>
    <row r="15" spans="1:19" ht="15">
      <c r="A15" s="44"/>
      <c r="B15" s="6"/>
      <c r="C15" s="6"/>
      <c r="D15" s="37"/>
      <c r="E15" s="37"/>
      <c r="F15" s="37"/>
      <c r="G15" s="37"/>
      <c r="H15" s="38"/>
      <c r="I15" s="27">
        <v>0</v>
      </c>
      <c r="J15" s="28">
        <v>0</v>
      </c>
      <c r="K15" s="28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0"/>
      <c r="R15" s="40"/>
      <c r="S15" s="4">
        <f>I14+J14+K14+L14+M14+N14+O14+P14+Q14+R14+I15+J15+K15+L15+M15+N15+O15+P15</f>
        <v>38</v>
      </c>
    </row>
    <row r="16" spans="1:19" ht="15">
      <c r="A16" s="43"/>
      <c r="B16" s="5"/>
      <c r="C16" s="5"/>
      <c r="D16" s="4"/>
      <c r="E16" s="4"/>
      <c r="F16" s="4"/>
      <c r="G16" s="4"/>
      <c r="H16" s="16"/>
      <c r="I16" s="24"/>
      <c r="J16" s="25"/>
      <c r="K16" s="25"/>
      <c r="L16" s="4"/>
      <c r="M16" s="4"/>
      <c r="N16" s="4"/>
      <c r="O16" s="4"/>
      <c r="P16" s="4"/>
      <c r="Q16" s="4"/>
      <c r="R16" s="4"/>
      <c r="S16" s="4"/>
    </row>
    <row r="17" spans="1:19" ht="15">
      <c r="A17" s="44"/>
      <c r="B17" s="6"/>
      <c r="C17" s="6"/>
      <c r="D17" s="37"/>
      <c r="E17" s="37"/>
      <c r="F17" s="37"/>
      <c r="G17" s="37"/>
      <c r="H17" s="38"/>
      <c r="I17" s="24"/>
      <c r="J17" s="25"/>
      <c r="K17" s="25"/>
      <c r="L17" s="4"/>
      <c r="M17" s="4"/>
      <c r="N17" s="4"/>
      <c r="O17" s="4"/>
      <c r="P17" s="4"/>
      <c r="Q17" s="40"/>
      <c r="R17" s="40"/>
      <c r="S17" s="4">
        <f>I16+J16+K16+L16+M16+N16+O16+P16+Q16+R16+I17+J17+K17+L17+M17+N17+O17+P17</f>
        <v>0</v>
      </c>
    </row>
    <row r="18" spans="1:19" ht="15">
      <c r="A18" s="43"/>
      <c r="B18" s="5"/>
      <c r="C18" s="5"/>
      <c r="D18" s="4"/>
      <c r="E18" s="4"/>
      <c r="F18" s="4"/>
      <c r="G18" s="4"/>
      <c r="H18" s="16"/>
      <c r="I18" s="24"/>
      <c r="J18" s="25"/>
      <c r="K18" s="25"/>
      <c r="L18" s="4"/>
      <c r="M18" s="4"/>
      <c r="N18" s="4"/>
      <c r="O18" s="4"/>
      <c r="P18" s="4"/>
      <c r="Q18" s="4"/>
      <c r="R18" s="4"/>
      <c r="S18" s="4"/>
    </row>
    <row r="19" spans="1:19" ht="15">
      <c r="A19" s="44"/>
      <c r="B19" s="6"/>
      <c r="C19" s="6"/>
      <c r="D19" s="37"/>
      <c r="E19" s="37"/>
      <c r="F19" s="37"/>
      <c r="G19" s="37"/>
      <c r="H19" s="38"/>
      <c r="I19" s="24"/>
      <c r="J19" s="25"/>
      <c r="K19" s="25"/>
      <c r="L19" s="4"/>
      <c r="M19" s="4"/>
      <c r="N19" s="4"/>
      <c r="O19" s="4"/>
      <c r="P19" s="4"/>
      <c r="Q19" s="40"/>
      <c r="R19" s="40"/>
      <c r="S19" s="4">
        <f>I18+J18+K18+L18+M18+N18+O18+P18+Q18+R18+I19+J19+K19+L19+M19+N19+O19+P19</f>
        <v>0</v>
      </c>
    </row>
    <row r="20" spans="1:19" ht="15">
      <c r="A20" s="43"/>
      <c r="B20" s="5"/>
      <c r="C20" s="5"/>
      <c r="D20" s="4"/>
      <c r="E20" s="4"/>
      <c r="F20" s="4"/>
      <c r="G20" s="4"/>
      <c r="H20" s="16"/>
      <c r="I20" s="24"/>
      <c r="J20" s="25"/>
      <c r="K20" s="25"/>
      <c r="L20" s="4"/>
      <c r="M20" s="4"/>
      <c r="N20" s="4"/>
      <c r="O20" s="4"/>
      <c r="P20" s="4"/>
      <c r="Q20" s="4"/>
      <c r="R20" s="4"/>
      <c r="S20" s="4"/>
    </row>
    <row r="21" spans="1:19" ht="15">
      <c r="A21" s="44"/>
      <c r="B21" s="6"/>
      <c r="C21" s="6"/>
      <c r="D21" s="37"/>
      <c r="E21" s="37"/>
      <c r="F21" s="37"/>
      <c r="G21" s="37"/>
      <c r="H21" s="38"/>
      <c r="I21" s="24"/>
      <c r="J21" s="25"/>
      <c r="K21" s="25"/>
      <c r="L21" s="4"/>
      <c r="M21" s="4"/>
      <c r="N21" s="4"/>
      <c r="O21" s="4"/>
      <c r="P21" s="4"/>
      <c r="Q21" s="40"/>
      <c r="R21" s="40"/>
      <c r="S21" s="4">
        <f>I20+J20+K20+L20+M20+N20+O20+P20+Q20+R20+I21+J21+K21+L21+M21+N21+O21+P21</f>
        <v>0</v>
      </c>
    </row>
    <row r="22" spans="1:19" s="33" customFormat="1" ht="15">
      <c r="A22" s="43"/>
      <c r="B22" s="5"/>
      <c r="C22" s="5"/>
      <c r="D22" s="4"/>
      <c r="E22" s="4"/>
      <c r="F22" s="4"/>
      <c r="G22" s="4"/>
      <c r="H22" s="16"/>
      <c r="I22" s="24"/>
      <c r="J22" s="25"/>
      <c r="K22" s="25"/>
      <c r="L22" s="4"/>
      <c r="M22" s="4"/>
      <c r="N22" s="4"/>
      <c r="O22" s="4"/>
      <c r="P22" s="4"/>
      <c r="Q22" s="4"/>
      <c r="R22" s="4"/>
      <c r="S22" s="4"/>
    </row>
    <row r="23" spans="1:19" s="33" customFormat="1" ht="15">
      <c r="A23" s="44"/>
      <c r="B23" s="6"/>
      <c r="C23" s="6"/>
      <c r="D23" s="37"/>
      <c r="E23" s="37"/>
      <c r="F23" s="37"/>
      <c r="G23" s="37"/>
      <c r="H23" s="38"/>
      <c r="I23" s="24"/>
      <c r="J23" s="25"/>
      <c r="K23" s="25"/>
      <c r="L23" s="4"/>
      <c r="M23" s="4"/>
      <c r="N23" s="4"/>
      <c r="O23" s="4"/>
      <c r="P23" s="4"/>
      <c r="Q23" s="40"/>
      <c r="R23" s="40"/>
      <c r="S23" s="4">
        <f>I22+J22+K22+L22+M22+N22+O22+P22+Q22+R22+I23+J23+K23+L23+M23+N23+O23+P23</f>
        <v>0</v>
      </c>
    </row>
    <row r="24" spans="1:19" s="33" customFormat="1" ht="15">
      <c r="A24" s="43"/>
      <c r="B24" s="5"/>
      <c r="C24" s="5"/>
      <c r="D24" s="4"/>
      <c r="E24" s="4"/>
      <c r="F24" s="4"/>
      <c r="G24" s="4"/>
      <c r="H24" s="16"/>
      <c r="I24" s="24"/>
      <c r="J24" s="25"/>
      <c r="K24" s="25"/>
      <c r="L24" s="4"/>
      <c r="M24" s="4"/>
      <c r="N24" s="4"/>
      <c r="O24" s="4"/>
      <c r="P24" s="4"/>
      <c r="Q24" s="4"/>
      <c r="R24" s="4"/>
      <c r="S24" s="4"/>
    </row>
    <row r="25" spans="1:19" s="33" customFormat="1" ht="15">
      <c r="A25" s="44"/>
      <c r="B25" s="6"/>
      <c r="C25" s="6"/>
      <c r="D25" s="37"/>
      <c r="E25" s="37"/>
      <c r="F25" s="37"/>
      <c r="G25" s="37"/>
      <c r="H25" s="38"/>
      <c r="I25" s="24"/>
      <c r="J25" s="25"/>
      <c r="K25" s="25"/>
      <c r="L25" s="4"/>
      <c r="M25" s="4"/>
      <c r="N25" s="4"/>
      <c r="O25" s="4"/>
      <c r="P25" s="4"/>
      <c r="Q25" s="40"/>
      <c r="R25" s="40"/>
      <c r="S25" s="4">
        <f>I24+J24+K24+L24+M24+N24+O24+P24+Q24+R24+I25+J25+K25+L25+M25+N25+O25+P25</f>
        <v>0</v>
      </c>
    </row>
    <row r="26" spans="1:19" s="33" customFormat="1" ht="15">
      <c r="A26" s="43"/>
      <c r="B26" s="5"/>
      <c r="C26" s="5"/>
      <c r="D26" s="4"/>
      <c r="E26" s="4"/>
      <c r="F26" s="4"/>
      <c r="G26" s="4"/>
      <c r="H26" s="16"/>
      <c r="I26" s="24"/>
      <c r="J26" s="25"/>
      <c r="K26" s="25"/>
      <c r="L26" s="4"/>
      <c r="M26" s="4"/>
      <c r="N26" s="4"/>
      <c r="O26" s="4"/>
      <c r="P26" s="4"/>
      <c r="Q26" s="4"/>
      <c r="R26" s="4"/>
      <c r="S26" s="4"/>
    </row>
    <row r="27" spans="1:19" s="33" customFormat="1" ht="15">
      <c r="A27" s="44"/>
      <c r="B27" s="6"/>
      <c r="C27" s="6"/>
      <c r="D27" s="37"/>
      <c r="E27" s="37"/>
      <c r="F27" s="37"/>
      <c r="G27" s="37"/>
      <c r="H27" s="38"/>
      <c r="I27" s="24"/>
      <c r="J27" s="25"/>
      <c r="K27" s="25"/>
      <c r="L27" s="4"/>
      <c r="M27" s="4"/>
      <c r="N27" s="4"/>
      <c r="O27" s="4"/>
      <c r="P27" s="4"/>
      <c r="Q27" s="40"/>
      <c r="R27" s="40"/>
      <c r="S27" s="4">
        <f>I26+J26+K26+L26+M26+N26+O26+P26+Q26+R26+I27+J27+K27+L27+M27+N27+O27+P27</f>
        <v>0</v>
      </c>
    </row>
    <row r="28" spans="1:19" ht="15">
      <c r="A28" s="43"/>
      <c r="B28" s="5"/>
      <c r="C28" s="5"/>
      <c r="D28" s="4"/>
      <c r="E28" s="4"/>
      <c r="F28" s="4"/>
      <c r="G28" s="4"/>
      <c r="H28" s="16"/>
      <c r="I28" s="24"/>
      <c r="J28" s="25"/>
      <c r="K28" s="25"/>
      <c r="L28" s="4"/>
      <c r="M28" s="4"/>
      <c r="N28" s="4"/>
      <c r="O28" s="4"/>
      <c r="P28" s="4"/>
      <c r="Q28" s="4"/>
      <c r="R28" s="4"/>
      <c r="S28" s="4"/>
    </row>
    <row r="29" spans="1:19" ht="15">
      <c r="A29" s="44"/>
      <c r="B29" s="6"/>
      <c r="C29" s="6"/>
      <c r="D29" s="37"/>
      <c r="E29" s="37"/>
      <c r="F29" s="37"/>
      <c r="G29" s="37"/>
      <c r="H29" s="38"/>
      <c r="I29" s="24"/>
      <c r="J29" s="25"/>
      <c r="K29" s="25"/>
      <c r="L29" s="4"/>
      <c r="M29" s="4"/>
      <c r="N29" s="4"/>
      <c r="O29" s="4"/>
      <c r="P29" s="4"/>
      <c r="Q29" s="40"/>
      <c r="R29" s="40"/>
      <c r="S29" s="4">
        <f>I28+J28+K28+L28+M28+N28+O28+P28+Q28+R28+I29+J29+K29+L29+M29+N29+O29+P29</f>
        <v>0</v>
      </c>
    </row>
    <row r="30" spans="1:19" ht="15">
      <c r="A30" s="43"/>
      <c r="B30" s="5"/>
      <c r="C30" s="5"/>
      <c r="D30" s="4"/>
      <c r="E30" s="4"/>
      <c r="F30" s="4"/>
      <c r="G30" s="4"/>
      <c r="H30" s="16"/>
      <c r="I30" s="24"/>
      <c r="J30" s="25"/>
      <c r="K30" s="25"/>
      <c r="L30" s="4"/>
      <c r="M30" s="4"/>
      <c r="N30" s="4"/>
      <c r="O30" s="4"/>
      <c r="P30" s="4"/>
      <c r="Q30" s="4"/>
      <c r="R30" s="4"/>
      <c r="S30" s="4"/>
    </row>
    <row r="31" spans="1:19" ht="15">
      <c r="A31" s="44"/>
      <c r="B31" s="6"/>
      <c r="C31" s="6"/>
      <c r="D31" s="37"/>
      <c r="E31" s="37"/>
      <c r="F31" s="37"/>
      <c r="G31" s="37"/>
      <c r="H31" s="38"/>
      <c r="I31" s="24"/>
      <c r="J31" s="25"/>
      <c r="K31" s="25"/>
      <c r="L31" s="4"/>
      <c r="M31" s="4"/>
      <c r="N31" s="4"/>
      <c r="O31" s="4"/>
      <c r="P31" s="4"/>
      <c r="Q31" s="40"/>
      <c r="R31" s="40"/>
      <c r="S31" s="4">
        <f>I30+J30+K30+L30+M30+N30+O30+P30+Q30+R30+I31+J31+K31+L31+M31+N31+O31+P31</f>
        <v>0</v>
      </c>
    </row>
    <row r="32" spans="1:19" ht="15">
      <c r="A32" s="43"/>
      <c r="B32" s="5"/>
      <c r="C32" s="5"/>
      <c r="D32" s="4"/>
      <c r="E32" s="4"/>
      <c r="F32" s="4"/>
      <c r="G32" s="4"/>
      <c r="H32" s="16"/>
      <c r="I32" s="24"/>
      <c r="J32" s="25"/>
      <c r="K32" s="25"/>
      <c r="L32" s="4"/>
      <c r="M32" s="4"/>
      <c r="N32" s="4"/>
      <c r="O32" s="4"/>
      <c r="P32" s="4"/>
      <c r="Q32" s="4"/>
      <c r="R32" s="4"/>
      <c r="S32" s="4"/>
    </row>
    <row r="33" spans="1:19" ht="15">
      <c r="A33" s="44"/>
      <c r="B33" s="6"/>
      <c r="C33" s="6"/>
      <c r="D33" s="37"/>
      <c r="E33" s="37"/>
      <c r="F33" s="37"/>
      <c r="G33" s="37"/>
      <c r="H33" s="38"/>
      <c r="I33" s="24"/>
      <c r="J33" s="25"/>
      <c r="K33" s="25"/>
      <c r="L33" s="4"/>
      <c r="M33" s="4"/>
      <c r="N33" s="4"/>
      <c r="O33" s="4"/>
      <c r="P33" s="4"/>
      <c r="Q33" s="40"/>
      <c r="R33" s="40"/>
      <c r="S33" s="4">
        <f>I32+J32+K32+L32+M32+N32+O32+P32+Q32+R32+I33+J33+K33+L33+M33+N33+O33+P33</f>
        <v>0</v>
      </c>
    </row>
    <row r="34" ht="15.75" thickBot="1"/>
    <row r="35" spans="2:14" ht="18.75">
      <c r="B35" s="10" t="s">
        <v>12</v>
      </c>
      <c r="C35" s="20" t="s">
        <v>29</v>
      </c>
      <c r="D35" s="46" t="s">
        <v>41</v>
      </c>
      <c r="E35" s="47"/>
      <c r="F35" s="48"/>
      <c r="G35" s="48"/>
      <c r="H35" s="48"/>
      <c r="I35" s="49"/>
      <c r="L35" s="8" t="s">
        <v>6</v>
      </c>
      <c r="N35" s="20" t="s">
        <v>13</v>
      </c>
    </row>
    <row r="36" spans="3:9" ht="15.75">
      <c r="C36" s="58" t="s">
        <v>11</v>
      </c>
      <c r="D36" s="50" t="s">
        <v>39</v>
      </c>
      <c r="E36" s="51"/>
      <c r="F36" s="52"/>
      <c r="G36" s="52"/>
      <c r="H36" s="52"/>
      <c r="I36" s="53"/>
    </row>
    <row r="37" spans="4:9" ht="15">
      <c r="D37" s="50" t="s">
        <v>40</v>
      </c>
      <c r="E37" s="51"/>
      <c r="F37" s="52"/>
      <c r="G37" s="52"/>
      <c r="H37" s="52"/>
      <c r="I37" s="53"/>
    </row>
    <row r="38" spans="4:9" ht="15">
      <c r="D38" s="50"/>
      <c r="E38" s="51"/>
      <c r="F38" s="52"/>
      <c r="G38" s="52"/>
      <c r="H38" s="52"/>
      <c r="I38" s="53"/>
    </row>
    <row r="39" spans="4:9" ht="15.75" thickBot="1">
      <c r="D39" s="54"/>
      <c r="E39" s="55"/>
      <c r="F39" s="56"/>
      <c r="G39" s="56"/>
      <c r="H39" s="56"/>
      <c r="I39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D1" sqref="D1:R16384"/>
    </sheetView>
  </sheetViews>
  <sheetFormatPr defaultColWidth="9.140625" defaultRowHeight="15"/>
  <cols>
    <col min="1" max="1" width="11.8515625" style="0" customWidth="1"/>
    <col min="2" max="2" width="29.8515625" style="0" customWidth="1"/>
    <col min="3" max="3" width="22.00390625" style="0" bestFit="1" customWidth="1"/>
    <col min="4" max="18" width="4.7109375" style="0" customWidth="1"/>
    <col min="20" max="20" width="12.7109375" style="0" bestFit="1" customWidth="1"/>
  </cols>
  <sheetData>
    <row r="1" spans="2:20" ht="59.25" customHeight="1">
      <c r="B1" s="2" t="s">
        <v>0</v>
      </c>
      <c r="I1" s="9" t="s">
        <v>14</v>
      </c>
      <c r="S1" s="21" t="s">
        <v>5</v>
      </c>
      <c r="T1" s="19">
        <v>41686</v>
      </c>
    </row>
    <row r="2" spans="2:20" ht="21">
      <c r="B2" s="31"/>
      <c r="I2" s="9"/>
      <c r="S2" s="1"/>
      <c r="T2" s="7"/>
    </row>
    <row r="3" spans="1:20" ht="15">
      <c r="A3" s="3" t="s">
        <v>10</v>
      </c>
      <c r="B3" s="3" t="s">
        <v>1</v>
      </c>
      <c r="C3" s="3" t="s">
        <v>2</v>
      </c>
      <c r="D3" s="13" t="s">
        <v>7</v>
      </c>
      <c r="E3" s="14"/>
      <c r="F3" s="14"/>
      <c r="G3" s="14"/>
      <c r="H3" s="15"/>
      <c r="I3" s="14" t="s">
        <v>8</v>
      </c>
      <c r="J3" s="11"/>
      <c r="K3" s="11"/>
      <c r="L3" s="11"/>
      <c r="M3" s="11"/>
      <c r="N3" s="11"/>
      <c r="O3" s="11"/>
      <c r="P3" s="11"/>
      <c r="Q3" s="11"/>
      <c r="R3" s="12"/>
      <c r="S3" s="3" t="s">
        <v>3</v>
      </c>
      <c r="T3" s="3" t="s">
        <v>4</v>
      </c>
    </row>
    <row r="4" spans="1:20" ht="15">
      <c r="A4" s="43">
        <v>1</v>
      </c>
      <c r="B4" s="5" t="s">
        <v>9</v>
      </c>
      <c r="C4" s="5" t="s">
        <v>34</v>
      </c>
      <c r="D4" s="4">
        <v>10</v>
      </c>
      <c r="E4" s="4">
        <v>8</v>
      </c>
      <c r="F4" s="4">
        <v>8</v>
      </c>
      <c r="G4" s="4">
        <v>8</v>
      </c>
      <c r="H4" s="16">
        <v>7</v>
      </c>
      <c r="I4" s="36">
        <v>10</v>
      </c>
      <c r="J4" s="4">
        <v>10</v>
      </c>
      <c r="K4" s="4">
        <v>10</v>
      </c>
      <c r="L4" s="4">
        <v>9</v>
      </c>
      <c r="M4" s="4">
        <v>9</v>
      </c>
      <c r="N4" s="4">
        <v>9</v>
      </c>
      <c r="O4" s="4">
        <v>8</v>
      </c>
      <c r="P4" s="4">
        <v>8</v>
      </c>
      <c r="Q4" s="4">
        <v>8</v>
      </c>
      <c r="R4" s="4">
        <v>7</v>
      </c>
      <c r="S4" s="4">
        <f aca="true" t="shared" si="0" ref="S4:S9">SUM(I4:R4)</f>
        <v>88</v>
      </c>
      <c r="T4" s="41">
        <v>88</v>
      </c>
    </row>
    <row r="5" spans="1:20" ht="15">
      <c r="A5" s="44"/>
      <c r="B5" s="6"/>
      <c r="C5" s="6"/>
      <c r="D5" s="37"/>
      <c r="E5" s="37"/>
      <c r="F5" s="37"/>
      <c r="G5" s="37"/>
      <c r="H5" s="38"/>
      <c r="I5" s="27">
        <v>10</v>
      </c>
      <c r="J5" s="28">
        <v>10</v>
      </c>
      <c r="K5" s="4">
        <v>10</v>
      </c>
      <c r="L5" s="4">
        <v>9</v>
      </c>
      <c r="M5" s="34">
        <v>9</v>
      </c>
      <c r="N5" s="4">
        <v>9</v>
      </c>
      <c r="O5" s="4">
        <v>8</v>
      </c>
      <c r="P5" s="4">
        <v>8</v>
      </c>
      <c r="Q5" s="4">
        <v>7</v>
      </c>
      <c r="R5" s="4">
        <v>7</v>
      </c>
      <c r="S5" s="4">
        <f t="shared" si="0"/>
        <v>87</v>
      </c>
      <c r="T5" s="42"/>
    </row>
    <row r="6" spans="1:20" ht="15">
      <c r="A6" s="43">
        <v>2</v>
      </c>
      <c r="B6" s="5" t="s">
        <v>31</v>
      </c>
      <c r="C6" s="5" t="s">
        <v>34</v>
      </c>
      <c r="D6" s="35">
        <v>10</v>
      </c>
      <c r="E6" s="4">
        <v>10</v>
      </c>
      <c r="F6" s="4">
        <v>8</v>
      </c>
      <c r="G6" s="4">
        <v>7</v>
      </c>
      <c r="H6" s="16">
        <v>7</v>
      </c>
      <c r="I6" s="32">
        <v>10</v>
      </c>
      <c r="J6" s="28">
        <v>10</v>
      </c>
      <c r="K6" s="4">
        <v>9</v>
      </c>
      <c r="L6" s="4">
        <v>9</v>
      </c>
      <c r="M6" s="4">
        <v>9</v>
      </c>
      <c r="N6" s="4">
        <v>9</v>
      </c>
      <c r="O6" s="4">
        <v>8</v>
      </c>
      <c r="P6" s="4">
        <v>7</v>
      </c>
      <c r="Q6" s="4">
        <v>7</v>
      </c>
      <c r="R6" s="4">
        <v>6</v>
      </c>
      <c r="S6" s="4">
        <f t="shared" si="0"/>
        <v>84</v>
      </c>
      <c r="T6" s="41">
        <v>84</v>
      </c>
    </row>
    <row r="7" spans="1:20" ht="15">
      <c r="A7" s="44"/>
      <c r="B7" s="6"/>
      <c r="C7" s="6"/>
      <c r="D7" s="37"/>
      <c r="E7" s="37"/>
      <c r="F7" s="37"/>
      <c r="G7" s="37"/>
      <c r="H7" s="38"/>
      <c r="I7" s="36">
        <v>9</v>
      </c>
      <c r="J7" s="4">
        <v>9</v>
      </c>
      <c r="K7" s="4">
        <v>7</v>
      </c>
      <c r="L7" s="4">
        <v>7</v>
      </c>
      <c r="M7" s="4">
        <v>7</v>
      </c>
      <c r="N7" s="4">
        <v>7</v>
      </c>
      <c r="O7" s="4">
        <v>7</v>
      </c>
      <c r="P7" s="4">
        <v>6</v>
      </c>
      <c r="Q7" s="4">
        <v>6</v>
      </c>
      <c r="R7" s="4">
        <v>0</v>
      </c>
      <c r="S7" s="4">
        <f t="shared" si="0"/>
        <v>65</v>
      </c>
      <c r="T7" s="42"/>
    </row>
    <row r="8" spans="1:20" ht="15">
      <c r="A8" s="43">
        <v>3</v>
      </c>
      <c r="B8" s="26" t="s">
        <v>24</v>
      </c>
      <c r="C8" s="5" t="s">
        <v>34</v>
      </c>
      <c r="D8" s="4">
        <v>9</v>
      </c>
      <c r="E8" s="4">
        <v>7</v>
      </c>
      <c r="F8" s="4">
        <v>7</v>
      </c>
      <c r="G8" s="4">
        <v>6</v>
      </c>
      <c r="H8" s="16">
        <v>6</v>
      </c>
      <c r="I8" s="32">
        <v>10</v>
      </c>
      <c r="J8" s="28">
        <v>9</v>
      </c>
      <c r="K8" s="28">
        <v>8</v>
      </c>
      <c r="L8" s="28">
        <v>8</v>
      </c>
      <c r="M8" s="28">
        <v>8</v>
      </c>
      <c r="N8" s="28">
        <v>8</v>
      </c>
      <c r="O8" s="28">
        <v>8</v>
      </c>
      <c r="P8" s="28">
        <v>7</v>
      </c>
      <c r="Q8" s="28">
        <v>6</v>
      </c>
      <c r="R8" s="28">
        <v>6</v>
      </c>
      <c r="S8" s="4">
        <f t="shared" si="0"/>
        <v>78</v>
      </c>
      <c r="T8" s="41">
        <v>78</v>
      </c>
    </row>
    <row r="9" spans="1:20" ht="15">
      <c r="A9" s="44"/>
      <c r="B9" s="6"/>
      <c r="C9" s="6"/>
      <c r="D9" s="37"/>
      <c r="E9" s="37"/>
      <c r="F9" s="37"/>
      <c r="G9" s="37"/>
      <c r="H9" s="38"/>
      <c r="I9" s="27">
        <v>10</v>
      </c>
      <c r="J9" s="23">
        <v>9</v>
      </c>
      <c r="K9" s="4">
        <v>8</v>
      </c>
      <c r="L9" s="4">
        <v>8</v>
      </c>
      <c r="M9" s="4">
        <v>8</v>
      </c>
      <c r="N9" s="4">
        <v>8</v>
      </c>
      <c r="O9" s="4">
        <v>8</v>
      </c>
      <c r="P9" s="4">
        <v>7</v>
      </c>
      <c r="Q9" s="4">
        <v>7</v>
      </c>
      <c r="R9" s="4">
        <v>0</v>
      </c>
      <c r="S9" s="4">
        <f t="shared" si="0"/>
        <v>73</v>
      </c>
      <c r="T9" s="42"/>
    </row>
    <row r="10" spans="1:20" ht="15">
      <c r="A10" s="43"/>
      <c r="B10" s="5"/>
      <c r="C10" s="5"/>
      <c r="D10" s="4"/>
      <c r="E10" s="4"/>
      <c r="F10" s="4"/>
      <c r="G10" s="4"/>
      <c r="H10" s="16"/>
      <c r="I10" s="12"/>
      <c r="J10" s="4"/>
      <c r="K10" s="4"/>
      <c r="L10" s="4"/>
      <c r="M10" s="4"/>
      <c r="N10" s="4"/>
      <c r="O10" s="4"/>
      <c r="P10" s="4"/>
      <c r="Q10" s="4"/>
      <c r="R10" s="4"/>
      <c r="S10" s="4">
        <f aca="true" t="shared" si="1" ref="S10:S33">SUM(I10:R10)</f>
        <v>0</v>
      </c>
      <c r="T10" s="41"/>
    </row>
    <row r="11" spans="1:20" ht="15">
      <c r="A11" s="44"/>
      <c r="B11" s="6"/>
      <c r="C11" s="6"/>
      <c r="D11" s="37"/>
      <c r="E11" s="37"/>
      <c r="F11" s="37"/>
      <c r="G11" s="37"/>
      <c r="H11" s="38"/>
      <c r="I11" s="27"/>
      <c r="J11" s="28"/>
      <c r="K11" s="4"/>
      <c r="L11" s="4"/>
      <c r="M11" s="34"/>
      <c r="N11" s="4"/>
      <c r="O11" s="4"/>
      <c r="P11" s="4"/>
      <c r="Q11" s="4"/>
      <c r="R11" s="4"/>
      <c r="S11" s="4">
        <f t="shared" si="1"/>
        <v>0</v>
      </c>
      <c r="T11" s="42"/>
    </row>
    <row r="12" spans="1:20" ht="15">
      <c r="A12" s="43"/>
      <c r="B12" s="5"/>
      <c r="C12" s="5"/>
      <c r="D12" s="4"/>
      <c r="E12" s="4"/>
      <c r="F12" s="4"/>
      <c r="G12" s="4"/>
      <c r="H12" s="16"/>
      <c r="I12" s="12"/>
      <c r="J12" s="4"/>
      <c r="K12" s="4"/>
      <c r="L12" s="4"/>
      <c r="M12" s="4"/>
      <c r="N12" s="4"/>
      <c r="O12" s="4"/>
      <c r="P12" s="4"/>
      <c r="Q12" s="4"/>
      <c r="R12" s="4"/>
      <c r="S12" s="4">
        <f t="shared" si="1"/>
        <v>0</v>
      </c>
      <c r="T12" s="41"/>
    </row>
    <row r="13" spans="1:20" ht="15">
      <c r="A13" s="44"/>
      <c r="B13" s="6"/>
      <c r="C13" s="6"/>
      <c r="D13" s="37"/>
      <c r="E13" s="37"/>
      <c r="F13" s="37"/>
      <c r="G13" s="37"/>
      <c r="H13" s="38"/>
      <c r="I13" s="27"/>
      <c r="J13" s="28"/>
      <c r="K13" s="4"/>
      <c r="L13" s="4"/>
      <c r="M13" s="34"/>
      <c r="N13" s="4"/>
      <c r="O13" s="4"/>
      <c r="P13" s="4"/>
      <c r="Q13" s="4"/>
      <c r="R13" s="4"/>
      <c r="S13" s="4">
        <f t="shared" si="1"/>
        <v>0</v>
      </c>
      <c r="T13" s="42"/>
    </row>
    <row r="14" spans="1:20" ht="15">
      <c r="A14" s="43"/>
      <c r="B14" s="26"/>
      <c r="C14" s="5"/>
      <c r="D14" s="4"/>
      <c r="E14" s="4"/>
      <c r="F14" s="4"/>
      <c r="G14" s="4"/>
      <c r="H14" s="16"/>
      <c r="I14" s="32"/>
      <c r="J14" s="3"/>
      <c r="K14" s="28"/>
      <c r="L14" s="28"/>
      <c r="M14" s="28"/>
      <c r="N14" s="28"/>
      <c r="O14" s="28"/>
      <c r="P14" s="28"/>
      <c r="Q14" s="28"/>
      <c r="R14" s="28"/>
      <c r="S14" s="4">
        <f t="shared" si="1"/>
        <v>0</v>
      </c>
      <c r="T14" s="41"/>
    </row>
    <row r="15" spans="1:20" ht="15">
      <c r="A15" s="44"/>
      <c r="B15" s="6"/>
      <c r="C15" s="6"/>
      <c r="D15" s="37"/>
      <c r="E15" s="37"/>
      <c r="F15" s="37"/>
      <c r="G15" s="37"/>
      <c r="H15" s="38"/>
      <c r="I15" s="27"/>
      <c r="J15" s="23"/>
      <c r="K15" s="4"/>
      <c r="L15" s="4"/>
      <c r="M15" s="4"/>
      <c r="N15" s="4"/>
      <c r="O15" s="4"/>
      <c r="P15" s="4"/>
      <c r="Q15" s="4"/>
      <c r="R15" s="4"/>
      <c r="S15" s="4">
        <f t="shared" si="1"/>
        <v>0</v>
      </c>
      <c r="T15" s="42"/>
    </row>
    <row r="16" spans="1:20" ht="15">
      <c r="A16" s="43"/>
      <c r="B16" s="5"/>
      <c r="C16" s="5"/>
      <c r="D16" s="23"/>
      <c r="E16" s="23"/>
      <c r="F16" s="4"/>
      <c r="G16" s="4"/>
      <c r="H16" s="16"/>
      <c r="I16" s="22"/>
      <c r="J16" s="4"/>
      <c r="K16" s="4"/>
      <c r="L16" s="4"/>
      <c r="M16" s="4"/>
      <c r="N16" s="4"/>
      <c r="O16" s="4"/>
      <c r="P16" s="4"/>
      <c r="Q16" s="4"/>
      <c r="R16" s="4"/>
      <c r="S16" s="4">
        <f t="shared" si="1"/>
        <v>0</v>
      </c>
      <c r="T16" s="41"/>
    </row>
    <row r="17" spans="1:20" ht="15">
      <c r="A17" s="44"/>
      <c r="B17" s="6"/>
      <c r="C17" s="6"/>
      <c r="D17" s="37"/>
      <c r="E17" s="37"/>
      <c r="F17" s="37"/>
      <c r="G17" s="37"/>
      <c r="H17" s="38"/>
      <c r="I17" s="12"/>
      <c r="J17" s="4"/>
      <c r="K17" s="4"/>
      <c r="L17" s="4"/>
      <c r="M17" s="4"/>
      <c r="N17" s="4"/>
      <c r="O17" s="4"/>
      <c r="P17" s="4"/>
      <c r="Q17" s="4"/>
      <c r="R17" s="4"/>
      <c r="S17" s="4">
        <f t="shared" si="1"/>
        <v>0</v>
      </c>
      <c r="T17" s="42"/>
    </row>
    <row r="18" spans="1:20" ht="15">
      <c r="A18" s="43"/>
      <c r="B18" s="5"/>
      <c r="C18" s="5"/>
      <c r="D18" s="4"/>
      <c r="E18" s="4"/>
      <c r="F18" s="4"/>
      <c r="G18" s="4"/>
      <c r="H18" s="16"/>
      <c r="I18" s="12"/>
      <c r="J18" s="4"/>
      <c r="K18" s="4"/>
      <c r="L18" s="4"/>
      <c r="M18" s="4"/>
      <c r="N18" s="4"/>
      <c r="O18" s="4"/>
      <c r="P18" s="4"/>
      <c r="Q18" s="4"/>
      <c r="R18" s="4"/>
      <c r="S18" s="4">
        <f t="shared" si="1"/>
        <v>0</v>
      </c>
      <c r="T18" s="41"/>
    </row>
    <row r="19" spans="1:20" ht="15">
      <c r="A19" s="44"/>
      <c r="B19" s="6"/>
      <c r="C19" s="6"/>
      <c r="D19" s="37"/>
      <c r="E19" s="37"/>
      <c r="F19" s="37"/>
      <c r="G19" s="37"/>
      <c r="H19" s="38"/>
      <c r="I19" s="27"/>
      <c r="J19" s="28"/>
      <c r="K19" s="4"/>
      <c r="L19" s="4"/>
      <c r="M19" s="4"/>
      <c r="N19" s="4"/>
      <c r="O19" s="4"/>
      <c r="P19" s="4"/>
      <c r="Q19" s="4"/>
      <c r="R19" s="4"/>
      <c r="S19" s="4">
        <f>SUM(I19:R19)</f>
        <v>0</v>
      </c>
      <c r="T19" s="42"/>
    </row>
    <row r="20" spans="1:20" ht="15">
      <c r="A20" s="43"/>
      <c r="B20" s="5"/>
      <c r="C20" s="5"/>
      <c r="D20" s="4"/>
      <c r="E20" s="4"/>
      <c r="F20" s="4"/>
      <c r="G20" s="4"/>
      <c r="H20" s="16"/>
      <c r="I20" s="12"/>
      <c r="J20" s="4"/>
      <c r="K20" s="4"/>
      <c r="L20" s="4"/>
      <c r="M20" s="4"/>
      <c r="N20" s="4"/>
      <c r="O20" s="4"/>
      <c r="P20" s="4"/>
      <c r="Q20" s="4"/>
      <c r="R20" s="4"/>
      <c r="S20" s="4">
        <f>SUM(I20:R20)</f>
        <v>0</v>
      </c>
      <c r="T20" s="41"/>
    </row>
    <row r="21" spans="1:20" ht="15">
      <c r="A21" s="44"/>
      <c r="B21" s="6"/>
      <c r="C21" s="6"/>
      <c r="D21" s="37"/>
      <c r="E21" s="37"/>
      <c r="F21" s="37"/>
      <c r="G21" s="37"/>
      <c r="H21" s="38"/>
      <c r="I21" s="12"/>
      <c r="J21" s="4"/>
      <c r="K21" s="4"/>
      <c r="L21" s="4"/>
      <c r="M21" s="4"/>
      <c r="N21" s="4"/>
      <c r="O21" s="4"/>
      <c r="P21" s="4"/>
      <c r="Q21" s="4"/>
      <c r="R21" s="4"/>
      <c r="S21" s="4">
        <f>SUM(I21:R21)</f>
        <v>0</v>
      </c>
      <c r="T21" s="42"/>
    </row>
    <row r="22" spans="1:20" ht="15">
      <c r="A22" s="43"/>
      <c r="B22" s="5"/>
      <c r="C22" s="5"/>
      <c r="D22" s="23"/>
      <c r="E22" s="23"/>
      <c r="F22" s="4"/>
      <c r="G22" s="4"/>
      <c r="H22" s="16"/>
      <c r="I22" s="22"/>
      <c r="J22" s="4"/>
      <c r="K22" s="4"/>
      <c r="L22" s="4"/>
      <c r="M22" s="4"/>
      <c r="N22" s="4"/>
      <c r="O22" s="4"/>
      <c r="P22" s="4"/>
      <c r="Q22" s="4"/>
      <c r="R22" s="4"/>
      <c r="S22" s="4">
        <f>SUM(I22:R22)</f>
        <v>0</v>
      </c>
      <c r="T22" s="41"/>
    </row>
    <row r="23" spans="1:20" ht="15">
      <c r="A23" s="44"/>
      <c r="B23" s="6"/>
      <c r="C23" s="6"/>
      <c r="D23" s="37"/>
      <c r="E23" s="37"/>
      <c r="F23" s="37"/>
      <c r="G23" s="37"/>
      <c r="H23" s="38"/>
      <c r="I23" s="12"/>
      <c r="J23" s="4"/>
      <c r="K23" s="4"/>
      <c r="L23" s="4"/>
      <c r="M23" s="4"/>
      <c r="N23" s="4"/>
      <c r="O23" s="4"/>
      <c r="P23" s="4"/>
      <c r="Q23" s="4"/>
      <c r="R23" s="4"/>
      <c r="S23" s="4">
        <f t="shared" si="1"/>
        <v>0</v>
      </c>
      <c r="T23" s="42"/>
    </row>
    <row r="24" spans="1:20" ht="15">
      <c r="A24" s="43"/>
      <c r="B24" s="26"/>
      <c r="C24" s="5"/>
      <c r="D24" s="4"/>
      <c r="E24" s="4"/>
      <c r="F24" s="4"/>
      <c r="G24" s="4"/>
      <c r="H24" s="16"/>
      <c r="I24" s="32"/>
      <c r="J24" s="28"/>
      <c r="K24" s="28"/>
      <c r="L24" s="28"/>
      <c r="M24" s="28"/>
      <c r="N24" s="28"/>
      <c r="O24" s="28"/>
      <c r="P24" s="28"/>
      <c r="Q24" s="28"/>
      <c r="R24" s="28"/>
      <c r="S24" s="4">
        <f t="shared" si="1"/>
        <v>0</v>
      </c>
      <c r="T24" s="41"/>
    </row>
    <row r="25" spans="1:20" ht="15">
      <c r="A25" s="44"/>
      <c r="B25" s="6"/>
      <c r="C25" s="6"/>
      <c r="D25" s="37"/>
      <c r="E25" s="37"/>
      <c r="F25" s="37"/>
      <c r="G25" s="37"/>
      <c r="H25" s="38"/>
      <c r="I25" s="27"/>
      <c r="J25" s="23"/>
      <c r="K25" s="4"/>
      <c r="L25" s="4"/>
      <c r="M25" s="4"/>
      <c r="N25" s="4"/>
      <c r="O25" s="4"/>
      <c r="P25" s="4"/>
      <c r="Q25" s="4"/>
      <c r="R25" s="4"/>
      <c r="S25" s="4">
        <f t="shared" si="1"/>
        <v>0</v>
      </c>
      <c r="T25" s="42"/>
    </row>
    <row r="26" spans="1:20" ht="15">
      <c r="A26" s="43"/>
      <c r="B26" s="5"/>
      <c r="C26" s="5"/>
      <c r="D26" s="4"/>
      <c r="E26" s="4"/>
      <c r="F26" s="4"/>
      <c r="G26" s="4"/>
      <c r="H26" s="16"/>
      <c r="I26" s="12"/>
      <c r="J26" s="4"/>
      <c r="K26" s="4"/>
      <c r="L26" s="4"/>
      <c r="M26" s="4"/>
      <c r="N26" s="4"/>
      <c r="O26" s="4"/>
      <c r="P26" s="4"/>
      <c r="Q26" s="4"/>
      <c r="R26" s="4"/>
      <c r="S26" s="4">
        <f t="shared" si="1"/>
        <v>0</v>
      </c>
      <c r="T26" s="41"/>
    </row>
    <row r="27" spans="1:20" ht="15">
      <c r="A27" s="44"/>
      <c r="B27" s="6"/>
      <c r="C27" s="6"/>
      <c r="D27" s="37"/>
      <c r="E27" s="37"/>
      <c r="F27" s="37"/>
      <c r="G27" s="37"/>
      <c r="H27" s="38"/>
      <c r="I27" s="12"/>
      <c r="J27" s="4"/>
      <c r="K27" s="4"/>
      <c r="L27" s="4"/>
      <c r="M27" s="4"/>
      <c r="N27" s="4"/>
      <c r="O27" s="4"/>
      <c r="P27" s="4"/>
      <c r="Q27" s="4"/>
      <c r="R27" s="4"/>
      <c r="S27" s="4">
        <f t="shared" si="1"/>
        <v>0</v>
      </c>
      <c r="T27" s="42"/>
    </row>
    <row r="28" spans="1:20" ht="15">
      <c r="A28" s="43"/>
      <c r="B28" s="5"/>
      <c r="C28" s="5"/>
      <c r="D28" s="4"/>
      <c r="E28" s="4"/>
      <c r="F28" s="4"/>
      <c r="G28" s="4"/>
      <c r="H28" s="16"/>
      <c r="I28" s="12"/>
      <c r="J28" s="4"/>
      <c r="K28" s="4"/>
      <c r="L28" s="4"/>
      <c r="M28" s="4"/>
      <c r="N28" s="4"/>
      <c r="O28" s="4"/>
      <c r="P28" s="4"/>
      <c r="Q28" s="4"/>
      <c r="R28" s="4"/>
      <c r="S28" s="4">
        <f t="shared" si="1"/>
        <v>0</v>
      </c>
      <c r="T28" s="41"/>
    </row>
    <row r="29" spans="1:20" ht="15">
      <c r="A29" s="44"/>
      <c r="B29" s="6"/>
      <c r="C29" s="6"/>
      <c r="D29" s="37"/>
      <c r="E29" s="37"/>
      <c r="F29" s="37"/>
      <c r="G29" s="37"/>
      <c r="H29" s="38"/>
      <c r="I29" s="12"/>
      <c r="J29" s="4"/>
      <c r="K29" s="4"/>
      <c r="L29" s="4"/>
      <c r="M29" s="4"/>
      <c r="N29" s="4"/>
      <c r="O29" s="4"/>
      <c r="P29" s="4"/>
      <c r="Q29" s="4"/>
      <c r="R29" s="4"/>
      <c r="S29" s="4">
        <f t="shared" si="1"/>
        <v>0</v>
      </c>
      <c r="T29" s="42"/>
    </row>
    <row r="30" spans="1:20" ht="15">
      <c r="A30" s="43"/>
      <c r="B30" s="5"/>
      <c r="C30" s="5"/>
      <c r="D30" s="4"/>
      <c r="E30" s="4"/>
      <c r="F30" s="4"/>
      <c r="G30" s="4"/>
      <c r="H30" s="16"/>
      <c r="I30" s="12"/>
      <c r="J30" s="4"/>
      <c r="K30" s="4"/>
      <c r="L30" s="4"/>
      <c r="M30" s="4"/>
      <c r="N30" s="4"/>
      <c r="O30" s="4"/>
      <c r="P30" s="4"/>
      <c r="Q30" s="4"/>
      <c r="R30" s="4"/>
      <c r="S30" s="4">
        <f t="shared" si="1"/>
        <v>0</v>
      </c>
      <c r="T30" s="41"/>
    </row>
    <row r="31" spans="1:20" ht="15">
      <c r="A31" s="44"/>
      <c r="B31" s="6"/>
      <c r="C31" s="6"/>
      <c r="D31" s="37"/>
      <c r="E31" s="37"/>
      <c r="F31" s="37"/>
      <c r="G31" s="37"/>
      <c r="H31" s="38"/>
      <c r="I31" s="12"/>
      <c r="J31" s="4"/>
      <c r="K31" s="4"/>
      <c r="L31" s="4"/>
      <c r="M31" s="4"/>
      <c r="N31" s="4"/>
      <c r="O31" s="4"/>
      <c r="P31" s="4"/>
      <c r="Q31" s="4"/>
      <c r="R31" s="4"/>
      <c r="S31" s="4">
        <f t="shared" si="1"/>
        <v>0</v>
      </c>
      <c r="T31" s="42"/>
    </row>
    <row r="32" spans="1:20" ht="15">
      <c r="A32" s="43"/>
      <c r="B32" s="5"/>
      <c r="C32" s="5"/>
      <c r="D32" s="4"/>
      <c r="E32" s="4"/>
      <c r="F32" s="4"/>
      <c r="G32" s="4"/>
      <c r="H32" s="16"/>
      <c r="I32" s="12"/>
      <c r="J32" s="4"/>
      <c r="K32" s="4"/>
      <c r="L32" s="4"/>
      <c r="M32" s="4"/>
      <c r="N32" s="4"/>
      <c r="O32" s="4"/>
      <c r="P32" s="4"/>
      <c r="Q32" s="4"/>
      <c r="R32" s="4"/>
      <c r="S32" s="4">
        <f t="shared" si="1"/>
        <v>0</v>
      </c>
      <c r="T32" s="41"/>
    </row>
    <row r="33" spans="1:20" ht="15">
      <c r="A33" s="44"/>
      <c r="B33" s="6"/>
      <c r="C33" s="6"/>
      <c r="D33" s="37"/>
      <c r="E33" s="37"/>
      <c r="F33" s="37"/>
      <c r="G33" s="37"/>
      <c r="H33" s="38"/>
      <c r="I33" s="12"/>
      <c r="J33" s="4"/>
      <c r="K33" s="4"/>
      <c r="L33" s="4"/>
      <c r="M33" s="4"/>
      <c r="N33" s="4"/>
      <c r="O33" s="4"/>
      <c r="P33" s="4"/>
      <c r="Q33" s="4"/>
      <c r="R33" s="4"/>
      <c r="S33" s="4">
        <f t="shared" si="1"/>
        <v>0</v>
      </c>
      <c r="T33" s="42"/>
    </row>
    <row r="34" ht="15.75" thickBot="1"/>
    <row r="35" spans="2:14" ht="18.75">
      <c r="B35" s="10" t="s">
        <v>12</v>
      </c>
      <c r="C35" s="20" t="s">
        <v>9</v>
      </c>
      <c r="D35" s="59" t="s">
        <v>45</v>
      </c>
      <c r="E35" s="48"/>
      <c r="F35" s="48"/>
      <c r="G35" s="48"/>
      <c r="H35" s="48"/>
      <c r="I35" s="48"/>
      <c r="J35" s="48"/>
      <c r="K35" s="49"/>
      <c r="L35" s="8" t="s">
        <v>6</v>
      </c>
      <c r="N35" s="20" t="s">
        <v>13</v>
      </c>
    </row>
    <row r="36" spans="3:11" ht="15.75">
      <c r="C36" s="20"/>
      <c r="D36" s="60" t="s">
        <v>46</v>
      </c>
      <c r="E36" s="52"/>
      <c r="F36" s="52"/>
      <c r="G36" s="52"/>
      <c r="H36" s="52"/>
      <c r="I36" s="52"/>
      <c r="J36" s="52"/>
      <c r="K36" s="53"/>
    </row>
    <row r="37" spans="4:11" ht="15">
      <c r="D37" s="60" t="s">
        <v>47</v>
      </c>
      <c r="E37" s="52"/>
      <c r="F37" s="52"/>
      <c r="G37" s="52"/>
      <c r="H37" s="52"/>
      <c r="I37" s="52"/>
      <c r="J37" s="52"/>
      <c r="K37" s="53"/>
    </row>
    <row r="38" spans="4:11" ht="15.75" thickBot="1">
      <c r="D38" s="61" t="s">
        <v>48</v>
      </c>
      <c r="E38" s="56"/>
      <c r="F38" s="56"/>
      <c r="G38" s="56"/>
      <c r="H38" s="56"/>
      <c r="I38" s="56"/>
      <c r="J38" s="56"/>
      <c r="K38" s="57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9"/>
  <sheetViews>
    <sheetView zoomScale="85" zoomScaleNormal="85" zoomScalePageLayoutView="0" workbookViewId="0" topLeftCell="A1">
      <selection activeCell="D1" sqref="D1:R16384"/>
    </sheetView>
  </sheetViews>
  <sheetFormatPr defaultColWidth="9.140625" defaultRowHeight="15"/>
  <cols>
    <col min="1" max="1" width="13.8515625" style="0" customWidth="1"/>
    <col min="2" max="2" width="31.28125" style="0" customWidth="1"/>
    <col min="3" max="3" width="24.7109375" style="0" customWidth="1"/>
    <col min="4" max="18" width="4.7109375" style="0" customWidth="1"/>
    <col min="19" max="19" width="14.140625" style="0" bestFit="1" customWidth="1"/>
  </cols>
  <sheetData>
    <row r="1" spans="2:19" ht="69" customHeight="1">
      <c r="B1" s="2" t="s">
        <v>0</v>
      </c>
      <c r="I1" s="9" t="s">
        <v>15</v>
      </c>
      <c r="Q1" s="21" t="s">
        <v>5</v>
      </c>
      <c r="S1" s="39">
        <v>41693</v>
      </c>
    </row>
    <row r="2" spans="2:19" ht="21">
      <c r="B2" s="31"/>
      <c r="I2" s="9"/>
      <c r="S2" s="1"/>
    </row>
    <row r="3" spans="1:19" ht="15">
      <c r="A3" s="3" t="s">
        <v>10</v>
      </c>
      <c r="B3" s="3" t="s">
        <v>1</v>
      </c>
      <c r="C3" s="3" t="s">
        <v>2</v>
      </c>
      <c r="D3" s="13" t="s">
        <v>7</v>
      </c>
      <c r="E3" s="14"/>
      <c r="F3" s="14"/>
      <c r="G3" s="14"/>
      <c r="H3" s="15"/>
      <c r="I3" s="14" t="s">
        <v>8</v>
      </c>
      <c r="J3" s="11"/>
      <c r="K3" s="11"/>
      <c r="L3" s="11"/>
      <c r="M3" s="11"/>
      <c r="N3" s="11"/>
      <c r="O3" s="11"/>
      <c r="P3" s="11"/>
      <c r="Q3" s="11"/>
      <c r="R3" s="12"/>
      <c r="S3" s="3" t="s">
        <v>4</v>
      </c>
    </row>
    <row r="4" spans="1:19" ht="15">
      <c r="A4" s="43" t="s">
        <v>16</v>
      </c>
      <c r="B4" s="5" t="s">
        <v>29</v>
      </c>
      <c r="C4" s="5" t="s">
        <v>34</v>
      </c>
      <c r="D4" s="4">
        <v>10</v>
      </c>
      <c r="E4" s="4">
        <v>9</v>
      </c>
      <c r="F4" s="4">
        <v>8</v>
      </c>
      <c r="G4" s="4">
        <v>7</v>
      </c>
      <c r="H4" s="16">
        <v>7</v>
      </c>
      <c r="I4" s="27">
        <v>10</v>
      </c>
      <c r="J4" s="28">
        <v>10</v>
      </c>
      <c r="K4" s="28">
        <v>9</v>
      </c>
      <c r="L4" s="4">
        <v>9</v>
      </c>
      <c r="M4" s="4">
        <v>9</v>
      </c>
      <c r="N4" s="4">
        <v>9</v>
      </c>
      <c r="O4" s="4">
        <v>9</v>
      </c>
      <c r="P4" s="4">
        <v>8</v>
      </c>
      <c r="Q4" s="4">
        <v>8</v>
      </c>
      <c r="R4" s="4">
        <v>8</v>
      </c>
      <c r="S4" s="4"/>
    </row>
    <row r="5" spans="1:19" ht="15">
      <c r="A5" s="44"/>
      <c r="B5" s="6"/>
      <c r="C5" s="6"/>
      <c r="D5" s="37"/>
      <c r="E5" s="37"/>
      <c r="F5" s="37"/>
      <c r="G5" s="37"/>
      <c r="H5" s="38"/>
      <c r="I5" s="27">
        <v>8</v>
      </c>
      <c r="J5" s="28">
        <v>7</v>
      </c>
      <c r="K5" s="28">
        <v>7</v>
      </c>
      <c r="L5" s="4">
        <v>7</v>
      </c>
      <c r="M5" s="4">
        <v>7</v>
      </c>
      <c r="N5" s="4">
        <v>7</v>
      </c>
      <c r="O5" s="4">
        <v>7</v>
      </c>
      <c r="P5" s="4">
        <v>6</v>
      </c>
      <c r="Q5" s="40"/>
      <c r="R5" s="40"/>
      <c r="S5" s="35">
        <f>I4+J4+K4+L4+M4+N4+O4+P4+Q4+R4+I5+J5+K5+L5+M5+N5+O5+P5</f>
        <v>145</v>
      </c>
    </row>
    <row r="6" spans="1:19" ht="15">
      <c r="A6" s="43" t="s">
        <v>17</v>
      </c>
      <c r="B6" s="5" t="s">
        <v>11</v>
      </c>
      <c r="C6" s="5" t="s">
        <v>37</v>
      </c>
      <c r="D6" s="4">
        <v>10</v>
      </c>
      <c r="E6" s="4">
        <v>10</v>
      </c>
      <c r="F6" s="4">
        <v>9</v>
      </c>
      <c r="G6" s="4">
        <v>9</v>
      </c>
      <c r="H6" s="16">
        <v>7</v>
      </c>
      <c r="I6" s="27">
        <v>10</v>
      </c>
      <c r="J6" s="28">
        <v>9</v>
      </c>
      <c r="K6" s="28">
        <v>9</v>
      </c>
      <c r="L6" s="4">
        <v>9</v>
      </c>
      <c r="M6" s="4">
        <v>9</v>
      </c>
      <c r="N6" s="4">
        <v>8</v>
      </c>
      <c r="O6" s="4">
        <v>8</v>
      </c>
      <c r="P6" s="4">
        <v>7</v>
      </c>
      <c r="Q6" s="4">
        <v>7</v>
      </c>
      <c r="R6" s="4">
        <v>7</v>
      </c>
      <c r="S6" s="4"/>
    </row>
    <row r="7" spans="1:19" ht="15">
      <c r="A7" s="44"/>
      <c r="B7" s="6"/>
      <c r="C7" s="6"/>
      <c r="D7" s="37"/>
      <c r="E7" s="37"/>
      <c r="F7" s="37"/>
      <c r="G7" s="37"/>
      <c r="H7" s="38"/>
      <c r="I7" s="27">
        <v>7</v>
      </c>
      <c r="J7" s="28">
        <v>7</v>
      </c>
      <c r="K7" s="28">
        <v>7</v>
      </c>
      <c r="L7" s="4">
        <v>7</v>
      </c>
      <c r="M7" s="4">
        <v>7</v>
      </c>
      <c r="N7" s="4">
        <v>6</v>
      </c>
      <c r="O7" s="4">
        <v>6</v>
      </c>
      <c r="P7" s="4">
        <v>0</v>
      </c>
      <c r="Q7" s="40"/>
      <c r="R7" s="40"/>
      <c r="S7" s="4">
        <f>I6+J6+K6+L6+M6+N6+O6+P6+Q6+R6+I7+J7+K7+L7+M7+N7+O7+P7</f>
        <v>130</v>
      </c>
    </row>
    <row r="8" spans="1:19" ht="15">
      <c r="A8" s="43" t="s">
        <v>18</v>
      </c>
      <c r="B8" s="5" t="s">
        <v>31</v>
      </c>
      <c r="C8" s="5" t="s">
        <v>34</v>
      </c>
      <c r="D8" s="4">
        <v>9</v>
      </c>
      <c r="E8" s="4">
        <v>9</v>
      </c>
      <c r="F8" s="4">
        <v>8</v>
      </c>
      <c r="G8" s="4">
        <v>8</v>
      </c>
      <c r="H8" s="16">
        <v>7</v>
      </c>
      <c r="I8" s="27">
        <v>10</v>
      </c>
      <c r="J8" s="28">
        <v>9</v>
      </c>
      <c r="K8" s="28">
        <v>9</v>
      </c>
      <c r="L8" s="4">
        <v>8</v>
      </c>
      <c r="M8" s="4">
        <v>8</v>
      </c>
      <c r="N8" s="4">
        <v>8</v>
      </c>
      <c r="O8" s="4">
        <v>7</v>
      </c>
      <c r="P8" s="4">
        <v>7</v>
      </c>
      <c r="Q8" s="4">
        <v>7</v>
      </c>
      <c r="R8" s="4">
        <v>7</v>
      </c>
      <c r="S8" s="4"/>
    </row>
    <row r="9" spans="1:19" ht="15">
      <c r="A9" s="44"/>
      <c r="B9" s="6"/>
      <c r="C9" s="6"/>
      <c r="D9" s="37"/>
      <c r="E9" s="37"/>
      <c r="F9" s="37"/>
      <c r="G9" s="37"/>
      <c r="H9" s="38"/>
      <c r="I9" s="27">
        <v>7</v>
      </c>
      <c r="J9" s="28">
        <v>7</v>
      </c>
      <c r="K9" s="28">
        <v>7</v>
      </c>
      <c r="L9" s="4">
        <v>6</v>
      </c>
      <c r="M9" s="4">
        <v>6</v>
      </c>
      <c r="N9" s="4">
        <v>6</v>
      </c>
      <c r="O9" s="4">
        <v>6</v>
      </c>
      <c r="P9" s="4">
        <v>0</v>
      </c>
      <c r="Q9" s="40"/>
      <c r="R9" s="40"/>
      <c r="S9" s="4">
        <f>I8+J8+K8+L8+M8+N8+O8+P8+Q8+R8+I9+J9+K9+L9+M9+N9+O9+P9</f>
        <v>125</v>
      </c>
    </row>
    <row r="10" spans="1:19" ht="15">
      <c r="A10" s="43" t="s">
        <v>19</v>
      </c>
      <c r="B10" s="5" t="s">
        <v>49</v>
      </c>
      <c r="C10" s="5" t="s">
        <v>34</v>
      </c>
      <c r="D10" s="4">
        <v>8</v>
      </c>
      <c r="E10" s="4">
        <v>8</v>
      </c>
      <c r="F10" s="4">
        <v>7</v>
      </c>
      <c r="G10" s="4">
        <v>6</v>
      </c>
      <c r="H10" s="16">
        <v>0</v>
      </c>
      <c r="I10" s="27">
        <v>9</v>
      </c>
      <c r="J10" s="28">
        <v>9</v>
      </c>
      <c r="K10" s="28">
        <v>9</v>
      </c>
      <c r="L10" s="4">
        <v>9</v>
      </c>
      <c r="M10" s="4">
        <v>9</v>
      </c>
      <c r="N10" s="4">
        <v>8</v>
      </c>
      <c r="O10" s="4">
        <v>8</v>
      </c>
      <c r="P10" s="4">
        <v>8</v>
      </c>
      <c r="Q10" s="4">
        <v>8</v>
      </c>
      <c r="R10" s="4">
        <v>8</v>
      </c>
      <c r="S10" s="4"/>
    </row>
    <row r="11" spans="1:19" ht="15">
      <c r="A11" s="44"/>
      <c r="B11" s="6"/>
      <c r="C11" s="6"/>
      <c r="D11" s="37"/>
      <c r="E11" s="37"/>
      <c r="F11" s="37"/>
      <c r="G11" s="37"/>
      <c r="H11" s="38"/>
      <c r="I11" s="27">
        <v>7</v>
      </c>
      <c r="J11" s="28">
        <v>7</v>
      </c>
      <c r="K11" s="28">
        <v>7</v>
      </c>
      <c r="L11" s="4">
        <v>6</v>
      </c>
      <c r="M11" s="4">
        <v>6</v>
      </c>
      <c r="N11" s="4">
        <v>6</v>
      </c>
      <c r="O11" s="4">
        <v>0</v>
      </c>
      <c r="P11" s="4">
        <v>0</v>
      </c>
      <c r="Q11" s="40"/>
      <c r="R11" s="40"/>
      <c r="S11" s="4">
        <f>I10+J10+K10+L10+M10+N10+O10+P10+Q10+R10+I11+J11+K11+L11+M11+N11+O11+P11</f>
        <v>124</v>
      </c>
    </row>
    <row r="12" spans="1:19" ht="15">
      <c r="A12" s="43" t="s">
        <v>20</v>
      </c>
      <c r="B12" s="5" t="s">
        <v>9</v>
      </c>
      <c r="C12" s="5" t="s">
        <v>34</v>
      </c>
      <c r="D12" s="4">
        <v>10</v>
      </c>
      <c r="E12" s="4">
        <v>9</v>
      </c>
      <c r="F12" s="4">
        <v>9</v>
      </c>
      <c r="G12" s="4">
        <v>8</v>
      </c>
      <c r="H12" s="16">
        <v>8</v>
      </c>
      <c r="I12" s="27">
        <v>10</v>
      </c>
      <c r="J12" s="28">
        <v>9</v>
      </c>
      <c r="K12" s="28">
        <v>9</v>
      </c>
      <c r="L12" s="4">
        <v>9</v>
      </c>
      <c r="M12" s="4">
        <v>9</v>
      </c>
      <c r="N12" s="4">
        <v>9</v>
      </c>
      <c r="O12" s="4">
        <v>8</v>
      </c>
      <c r="P12" s="4">
        <v>8</v>
      </c>
      <c r="Q12" s="4">
        <v>8</v>
      </c>
      <c r="R12" s="4">
        <v>7</v>
      </c>
      <c r="S12" s="4"/>
    </row>
    <row r="13" spans="1:19" ht="15">
      <c r="A13" s="44"/>
      <c r="B13" s="6"/>
      <c r="C13" s="6"/>
      <c r="D13" s="37"/>
      <c r="E13" s="37"/>
      <c r="F13" s="37"/>
      <c r="G13" s="37"/>
      <c r="H13" s="38"/>
      <c r="I13" s="27">
        <v>6</v>
      </c>
      <c r="J13" s="28">
        <v>6</v>
      </c>
      <c r="K13" s="28">
        <v>6</v>
      </c>
      <c r="L13" s="4">
        <v>6</v>
      </c>
      <c r="M13" s="4">
        <v>0</v>
      </c>
      <c r="N13" s="4">
        <v>0</v>
      </c>
      <c r="O13" s="4">
        <v>0</v>
      </c>
      <c r="P13" s="4">
        <v>0</v>
      </c>
      <c r="Q13" s="40"/>
      <c r="R13" s="40"/>
      <c r="S13" s="4">
        <f>I12+J12+K12+L12+M12+N12+O12+P12+Q12+R12+I13+J13+K13+L13+M13+N13+O13+P13</f>
        <v>110</v>
      </c>
    </row>
    <row r="14" spans="1:19" ht="15">
      <c r="A14" s="43" t="s">
        <v>22</v>
      </c>
      <c r="B14" s="5" t="s">
        <v>24</v>
      </c>
      <c r="C14" s="5" t="s">
        <v>34</v>
      </c>
      <c r="D14" s="4">
        <v>7</v>
      </c>
      <c r="E14" s="4">
        <v>0</v>
      </c>
      <c r="F14" s="4">
        <v>0</v>
      </c>
      <c r="G14" s="4">
        <v>0</v>
      </c>
      <c r="H14" s="16">
        <v>0</v>
      </c>
      <c r="I14" s="27">
        <v>10</v>
      </c>
      <c r="J14" s="28">
        <v>10</v>
      </c>
      <c r="K14" s="28">
        <v>8</v>
      </c>
      <c r="L14" s="4">
        <v>7</v>
      </c>
      <c r="M14" s="4">
        <v>7</v>
      </c>
      <c r="N14" s="4">
        <v>7</v>
      </c>
      <c r="O14" s="4">
        <v>6</v>
      </c>
      <c r="P14" s="4">
        <v>6</v>
      </c>
      <c r="Q14" s="4">
        <v>6</v>
      </c>
      <c r="R14" s="4">
        <v>6</v>
      </c>
      <c r="S14" s="4"/>
    </row>
    <row r="15" spans="1:19" ht="15">
      <c r="A15" s="44"/>
      <c r="B15" s="6"/>
      <c r="C15" s="6"/>
      <c r="D15" s="37"/>
      <c r="E15" s="37"/>
      <c r="F15" s="37"/>
      <c r="G15" s="37"/>
      <c r="H15" s="38"/>
      <c r="I15" s="27">
        <v>6</v>
      </c>
      <c r="J15" s="28">
        <v>0</v>
      </c>
      <c r="K15" s="28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0"/>
      <c r="R15" s="40"/>
      <c r="S15" s="4">
        <f>I14+J14+K14+L14+M14+N14+O14+P14+Q14+R14+I15+J15+K15+L15+M15+N15+O15+P15</f>
        <v>79</v>
      </c>
    </row>
    <row r="16" spans="1:19" ht="15">
      <c r="A16" s="43" t="s">
        <v>23</v>
      </c>
      <c r="B16" s="5" t="s">
        <v>21</v>
      </c>
      <c r="C16" s="5" t="s">
        <v>34</v>
      </c>
      <c r="D16" s="4">
        <v>9</v>
      </c>
      <c r="E16" s="4">
        <v>9</v>
      </c>
      <c r="F16" s="4">
        <v>9</v>
      </c>
      <c r="G16" s="4">
        <v>9</v>
      </c>
      <c r="H16" s="16">
        <v>8</v>
      </c>
      <c r="I16" s="32">
        <v>10</v>
      </c>
      <c r="J16" s="25">
        <v>10</v>
      </c>
      <c r="K16" s="25">
        <v>9</v>
      </c>
      <c r="L16" s="4">
        <v>8</v>
      </c>
      <c r="M16" s="4">
        <v>7</v>
      </c>
      <c r="N16" s="4">
        <v>7</v>
      </c>
      <c r="O16" s="4">
        <v>7</v>
      </c>
      <c r="P16" s="4">
        <v>7</v>
      </c>
      <c r="Q16" s="4">
        <v>6</v>
      </c>
      <c r="R16" s="4">
        <v>0</v>
      </c>
      <c r="S16" s="4"/>
    </row>
    <row r="17" spans="1:19" ht="15">
      <c r="A17" s="44"/>
      <c r="B17" s="6"/>
      <c r="C17" s="6"/>
      <c r="D17" s="37"/>
      <c r="E17" s="37"/>
      <c r="F17" s="37"/>
      <c r="G17" s="37"/>
      <c r="H17" s="38"/>
      <c r="I17" s="24">
        <v>0</v>
      </c>
      <c r="J17" s="25">
        <v>0</v>
      </c>
      <c r="K17" s="25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0"/>
      <c r="R17" s="40"/>
      <c r="S17" s="4">
        <f>I16+J16+K16+L16+M16+N16+O16+P16+Q16+R16+I17+J17+K17+L17+M17+N17+O17+P17</f>
        <v>71</v>
      </c>
    </row>
    <row r="18" spans="1:19" ht="15">
      <c r="A18" s="43" t="s">
        <v>25</v>
      </c>
      <c r="B18" s="5" t="s">
        <v>33</v>
      </c>
      <c r="C18" s="5" t="s">
        <v>34</v>
      </c>
      <c r="D18" s="4">
        <v>8</v>
      </c>
      <c r="E18" s="4">
        <v>7</v>
      </c>
      <c r="F18" s="4">
        <v>7</v>
      </c>
      <c r="G18" s="4">
        <v>6</v>
      </c>
      <c r="H18" s="16">
        <v>6</v>
      </c>
      <c r="I18" s="24">
        <v>10</v>
      </c>
      <c r="J18" s="25">
        <v>7</v>
      </c>
      <c r="K18" s="25">
        <v>7</v>
      </c>
      <c r="L18" s="4">
        <v>6</v>
      </c>
      <c r="M18" s="4">
        <v>0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"/>
    </row>
    <row r="19" spans="1:19" ht="15">
      <c r="A19" s="44"/>
      <c r="B19" s="6"/>
      <c r="C19" s="6"/>
      <c r="D19" s="37"/>
      <c r="E19" s="37"/>
      <c r="F19" s="37"/>
      <c r="G19" s="37"/>
      <c r="H19" s="38"/>
      <c r="I19" s="24">
        <v>0</v>
      </c>
      <c r="J19" s="25">
        <v>0</v>
      </c>
      <c r="K19" s="25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0"/>
      <c r="R19" s="40"/>
      <c r="S19" s="4">
        <f>I18+J18+K18+L18+M18+N18+O18+P18+Q18+R18+I19+J19+K19+L19+M19+N19+O19+P19</f>
        <v>30</v>
      </c>
    </row>
    <row r="20" spans="1:19" ht="15">
      <c r="A20" s="43" t="s">
        <v>30</v>
      </c>
      <c r="B20" s="5" t="s">
        <v>38</v>
      </c>
      <c r="C20" s="5" t="s">
        <v>34</v>
      </c>
      <c r="D20" s="4">
        <v>7</v>
      </c>
      <c r="E20" s="4">
        <v>6</v>
      </c>
      <c r="F20" s="4">
        <v>6</v>
      </c>
      <c r="G20" s="4">
        <v>0</v>
      </c>
      <c r="H20" s="16">
        <v>0</v>
      </c>
      <c r="I20" s="24">
        <v>8</v>
      </c>
      <c r="J20" s="25">
        <v>6</v>
      </c>
      <c r="K20" s="25">
        <v>6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/>
    </row>
    <row r="21" spans="1:19" ht="15">
      <c r="A21" s="44"/>
      <c r="B21" s="6"/>
      <c r="C21" s="6"/>
      <c r="D21" s="37"/>
      <c r="E21" s="37"/>
      <c r="F21" s="37"/>
      <c r="G21" s="37"/>
      <c r="H21" s="38"/>
      <c r="I21" s="24">
        <v>0</v>
      </c>
      <c r="J21" s="25">
        <v>0</v>
      </c>
      <c r="K21" s="25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0"/>
      <c r="R21" s="40"/>
      <c r="S21" s="4">
        <f>I20+J20+K20+L20+M20+N20+O20+P20+Q20+R20+I21+J21+K21+L21+M21+N21+O21+P21</f>
        <v>20</v>
      </c>
    </row>
    <row r="22" spans="1:19" ht="15">
      <c r="A22" s="43"/>
      <c r="B22" s="5"/>
      <c r="C22" s="5"/>
      <c r="D22" s="4"/>
      <c r="E22" s="4"/>
      <c r="F22" s="4"/>
      <c r="G22" s="4"/>
      <c r="H22" s="16"/>
      <c r="I22" s="24"/>
      <c r="J22" s="25"/>
      <c r="K22" s="25"/>
      <c r="L22" s="4"/>
      <c r="M22" s="4"/>
      <c r="N22" s="4"/>
      <c r="O22" s="4"/>
      <c r="P22" s="4"/>
      <c r="Q22" s="4"/>
      <c r="R22" s="4"/>
      <c r="S22" s="4"/>
    </row>
    <row r="23" spans="1:19" ht="15">
      <c r="A23" s="44"/>
      <c r="B23" s="6"/>
      <c r="C23" s="6"/>
      <c r="D23" s="37"/>
      <c r="E23" s="37"/>
      <c r="F23" s="37"/>
      <c r="G23" s="37"/>
      <c r="H23" s="38"/>
      <c r="I23" s="24"/>
      <c r="J23" s="25"/>
      <c r="K23" s="25"/>
      <c r="L23" s="4"/>
      <c r="M23" s="4"/>
      <c r="N23" s="4"/>
      <c r="O23" s="4"/>
      <c r="P23" s="4"/>
      <c r="Q23" s="40"/>
      <c r="R23" s="40"/>
      <c r="S23" s="4">
        <f>I22+J22+K22+L22+M22+N22+O22+P22+Q22+R22+I23+J23+K23+L23+M23+N23+O23+P23</f>
        <v>0</v>
      </c>
    </row>
    <row r="24" spans="1:19" ht="15">
      <c r="A24" s="43"/>
      <c r="B24" s="5"/>
      <c r="C24" s="5"/>
      <c r="D24" s="4"/>
      <c r="E24" s="4"/>
      <c r="F24" s="4"/>
      <c r="G24" s="4"/>
      <c r="H24" s="16"/>
      <c r="I24" s="24"/>
      <c r="J24" s="25"/>
      <c r="K24" s="25"/>
      <c r="L24" s="4"/>
      <c r="M24" s="4"/>
      <c r="N24" s="4"/>
      <c r="O24" s="4"/>
      <c r="P24" s="4"/>
      <c r="Q24" s="4"/>
      <c r="R24" s="4"/>
      <c r="S24" s="4"/>
    </row>
    <row r="25" spans="1:19" ht="15">
      <c r="A25" s="44"/>
      <c r="B25" s="6"/>
      <c r="C25" s="6"/>
      <c r="D25" s="37"/>
      <c r="E25" s="37"/>
      <c r="F25" s="37"/>
      <c r="G25" s="37"/>
      <c r="H25" s="38"/>
      <c r="I25" s="24"/>
      <c r="J25" s="25"/>
      <c r="K25" s="25"/>
      <c r="L25" s="4"/>
      <c r="M25" s="4"/>
      <c r="N25" s="4"/>
      <c r="O25" s="4"/>
      <c r="P25" s="4"/>
      <c r="Q25" s="40"/>
      <c r="R25" s="40"/>
      <c r="S25" s="4">
        <f>I24+J24+K24+L24+M24+N24+O24+P24+Q24+R24+I25+J25+K25+L25+M25+N25+O25+P25</f>
        <v>0</v>
      </c>
    </row>
    <row r="26" spans="1:19" ht="15">
      <c r="A26" s="43"/>
      <c r="B26" s="5"/>
      <c r="C26" s="5"/>
      <c r="D26" s="4"/>
      <c r="E26" s="4"/>
      <c r="F26" s="4"/>
      <c r="G26" s="4"/>
      <c r="H26" s="16"/>
      <c r="I26" s="24"/>
      <c r="J26" s="25"/>
      <c r="K26" s="25"/>
      <c r="L26" s="4"/>
      <c r="M26" s="4"/>
      <c r="N26" s="4"/>
      <c r="O26" s="4"/>
      <c r="P26" s="4"/>
      <c r="Q26" s="4"/>
      <c r="R26" s="4"/>
      <c r="S26" s="4"/>
    </row>
    <row r="27" spans="1:19" ht="15">
      <c r="A27" s="44"/>
      <c r="B27" s="6"/>
      <c r="C27" s="6"/>
      <c r="D27" s="37"/>
      <c r="E27" s="37"/>
      <c r="F27" s="37"/>
      <c r="G27" s="37"/>
      <c r="H27" s="38"/>
      <c r="I27" s="24"/>
      <c r="J27" s="25"/>
      <c r="K27" s="25"/>
      <c r="L27" s="4"/>
      <c r="M27" s="4"/>
      <c r="N27" s="4"/>
      <c r="O27" s="4"/>
      <c r="P27" s="4"/>
      <c r="Q27" s="40"/>
      <c r="R27" s="40"/>
      <c r="S27" s="4">
        <f>I26+J26+K26+L26+M26+N26+O26+P26+Q26+R26+I27+J27+K27+L27+M27+N27+O27+P27</f>
        <v>0</v>
      </c>
    </row>
    <row r="28" spans="1:19" ht="15">
      <c r="A28" s="43"/>
      <c r="B28" s="5"/>
      <c r="C28" s="5"/>
      <c r="D28" s="4"/>
      <c r="E28" s="4"/>
      <c r="F28" s="4"/>
      <c r="G28" s="4"/>
      <c r="H28" s="16"/>
      <c r="I28" s="24"/>
      <c r="J28" s="25"/>
      <c r="K28" s="25"/>
      <c r="L28" s="4"/>
      <c r="M28" s="4"/>
      <c r="N28" s="4"/>
      <c r="O28" s="4"/>
      <c r="P28" s="4"/>
      <c r="Q28" s="4"/>
      <c r="R28" s="4"/>
      <c r="S28" s="4"/>
    </row>
    <row r="29" spans="1:19" ht="15">
      <c r="A29" s="44"/>
      <c r="B29" s="6"/>
      <c r="C29" s="6"/>
      <c r="D29" s="37"/>
      <c r="E29" s="37"/>
      <c r="F29" s="37"/>
      <c r="G29" s="37"/>
      <c r="H29" s="38"/>
      <c r="I29" s="24"/>
      <c r="J29" s="25"/>
      <c r="K29" s="25"/>
      <c r="L29" s="4"/>
      <c r="M29" s="4"/>
      <c r="N29" s="4"/>
      <c r="O29" s="4"/>
      <c r="P29" s="4"/>
      <c r="Q29" s="40"/>
      <c r="R29" s="40"/>
      <c r="S29" s="4">
        <f>I28+J28+K28+L28+M28+N28+O28+P28+Q28+R28+I29+J29+K29+L29+M29+N29+O29+P29</f>
        <v>0</v>
      </c>
    </row>
    <row r="30" spans="1:19" ht="15">
      <c r="A30" s="43"/>
      <c r="B30" s="5"/>
      <c r="C30" s="5"/>
      <c r="D30" s="4"/>
      <c r="E30" s="4"/>
      <c r="F30" s="4"/>
      <c r="G30" s="4"/>
      <c r="H30" s="16"/>
      <c r="I30" s="24"/>
      <c r="J30" s="25"/>
      <c r="K30" s="25"/>
      <c r="L30" s="4"/>
      <c r="M30" s="4"/>
      <c r="N30" s="4"/>
      <c r="O30" s="4"/>
      <c r="P30" s="4"/>
      <c r="Q30" s="4"/>
      <c r="R30" s="4"/>
      <c r="S30" s="4"/>
    </row>
    <row r="31" spans="1:19" ht="15">
      <c r="A31" s="44"/>
      <c r="B31" s="6"/>
      <c r="C31" s="6"/>
      <c r="D31" s="37"/>
      <c r="E31" s="37"/>
      <c r="F31" s="37"/>
      <c r="G31" s="37"/>
      <c r="H31" s="38"/>
      <c r="I31" s="24"/>
      <c r="J31" s="25"/>
      <c r="K31" s="25"/>
      <c r="L31" s="4"/>
      <c r="M31" s="4"/>
      <c r="N31" s="4"/>
      <c r="O31" s="4"/>
      <c r="P31" s="4"/>
      <c r="Q31" s="40"/>
      <c r="R31" s="40"/>
      <c r="S31" s="4">
        <f>I30+J30+K30+L30+M30+N30+O30+P30+Q30+R30+I31+J31+K31+L31+M31+N31+O31+P31</f>
        <v>0</v>
      </c>
    </row>
    <row r="32" spans="1:19" ht="15">
      <c r="A32" s="43"/>
      <c r="B32" s="5"/>
      <c r="C32" s="5"/>
      <c r="D32" s="4"/>
      <c r="E32" s="4"/>
      <c r="F32" s="4"/>
      <c r="G32" s="4"/>
      <c r="H32" s="16"/>
      <c r="I32" s="24"/>
      <c r="J32" s="25"/>
      <c r="K32" s="25"/>
      <c r="L32" s="4"/>
      <c r="M32" s="4"/>
      <c r="N32" s="4"/>
      <c r="O32" s="4"/>
      <c r="P32" s="4"/>
      <c r="Q32" s="4"/>
      <c r="R32" s="4"/>
      <c r="S32" s="4"/>
    </row>
    <row r="33" spans="1:19" ht="15">
      <c r="A33" s="44"/>
      <c r="B33" s="6"/>
      <c r="C33" s="6"/>
      <c r="D33" s="37"/>
      <c r="E33" s="37"/>
      <c r="F33" s="37"/>
      <c r="G33" s="37"/>
      <c r="H33" s="38"/>
      <c r="I33" s="24"/>
      <c r="J33" s="25"/>
      <c r="K33" s="25"/>
      <c r="L33" s="4"/>
      <c r="M33" s="4"/>
      <c r="N33" s="4"/>
      <c r="O33" s="4"/>
      <c r="P33" s="4"/>
      <c r="Q33" s="40"/>
      <c r="R33" s="40"/>
      <c r="S33" s="4">
        <f>I32+J32+K32+L32+M32+N32+O32+P32+Q32+R32+I33+J33+K33+L33+M33+N33+O33+P33</f>
        <v>0</v>
      </c>
    </row>
    <row r="34" ht="15.75" thickBot="1"/>
    <row r="35" spans="2:14" ht="18.75">
      <c r="B35" s="10" t="s">
        <v>12</v>
      </c>
      <c r="C35" s="20" t="s">
        <v>11</v>
      </c>
      <c r="D35" s="46" t="s">
        <v>50</v>
      </c>
      <c r="E35" s="47"/>
      <c r="F35" s="48"/>
      <c r="G35" s="48"/>
      <c r="H35" s="48"/>
      <c r="I35" s="49"/>
      <c r="L35" s="8" t="s">
        <v>6</v>
      </c>
      <c r="N35" s="20" t="s">
        <v>13</v>
      </c>
    </row>
    <row r="36" spans="3:9" ht="15.75">
      <c r="C36" s="58" t="s">
        <v>9</v>
      </c>
      <c r="D36" s="50" t="s">
        <v>39</v>
      </c>
      <c r="E36" s="51"/>
      <c r="F36" s="52"/>
      <c r="G36" s="52"/>
      <c r="H36" s="52"/>
      <c r="I36" s="53"/>
    </row>
    <row r="37" spans="4:9" ht="15">
      <c r="D37" s="50" t="s">
        <v>51</v>
      </c>
      <c r="E37" s="51"/>
      <c r="F37" s="52"/>
      <c r="G37" s="52"/>
      <c r="H37" s="52"/>
      <c r="I37" s="53"/>
    </row>
    <row r="38" spans="4:9" ht="15">
      <c r="D38" s="50"/>
      <c r="E38" s="51"/>
      <c r="F38" s="52"/>
      <c r="G38" s="52"/>
      <c r="H38" s="52"/>
      <c r="I38" s="53"/>
    </row>
    <row r="39" spans="4:9" ht="15.75" thickBot="1">
      <c r="D39" s="54"/>
      <c r="E39" s="55"/>
      <c r="F39" s="56"/>
      <c r="G39" s="56"/>
      <c r="H39" s="56"/>
      <c r="I39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zoomScalePageLayoutView="0" workbookViewId="0" topLeftCell="A1">
      <selection activeCell="T15" sqref="T15"/>
    </sheetView>
  </sheetViews>
  <sheetFormatPr defaultColWidth="9.140625" defaultRowHeight="15"/>
  <cols>
    <col min="1" max="1" width="9.00390625" style="0" customWidth="1"/>
    <col min="2" max="2" width="24.57421875" style="0" customWidth="1"/>
    <col min="3" max="3" width="22.00390625" style="0" bestFit="1" customWidth="1"/>
    <col min="4" max="18" width="4.7109375" style="0" customWidth="1"/>
    <col min="19" max="19" width="8.421875" style="0" customWidth="1"/>
    <col min="20" max="20" width="11.28125" style="0" bestFit="1" customWidth="1"/>
  </cols>
  <sheetData>
    <row r="1" spans="2:20" ht="49.5" customHeight="1">
      <c r="B1" s="62" t="s">
        <v>0</v>
      </c>
      <c r="I1" s="65" t="s">
        <v>14</v>
      </c>
      <c r="M1" t="s">
        <v>53</v>
      </c>
      <c r="S1" s="63" t="s">
        <v>5</v>
      </c>
      <c r="T1" s="19">
        <v>41700</v>
      </c>
    </row>
    <row r="2" spans="2:20" ht="21">
      <c r="B2" s="31"/>
      <c r="I2" s="9"/>
      <c r="S2" s="1"/>
      <c r="T2" s="7"/>
    </row>
    <row r="3" spans="1:20" ht="15">
      <c r="A3" s="3" t="s">
        <v>10</v>
      </c>
      <c r="B3" s="3" t="s">
        <v>1</v>
      </c>
      <c r="C3" s="3" t="s">
        <v>2</v>
      </c>
      <c r="D3" s="13" t="s">
        <v>7</v>
      </c>
      <c r="E3" s="14"/>
      <c r="F3" s="14"/>
      <c r="G3" s="14" t="s">
        <v>52</v>
      </c>
      <c r="H3" s="15"/>
      <c r="I3" s="14" t="s">
        <v>8</v>
      </c>
      <c r="J3" s="11"/>
      <c r="K3" s="11"/>
      <c r="L3" s="11"/>
      <c r="M3" s="11"/>
      <c r="N3" s="11"/>
      <c r="O3" s="11"/>
      <c r="P3" s="11"/>
      <c r="Q3" s="11"/>
      <c r="R3" s="12"/>
      <c r="S3" s="64" t="s">
        <v>3</v>
      </c>
      <c r="T3" s="3" t="s">
        <v>4</v>
      </c>
    </row>
    <row r="4" spans="1:20" ht="15">
      <c r="A4" s="43">
        <v>1</v>
      </c>
      <c r="B4" s="5" t="s">
        <v>31</v>
      </c>
      <c r="C4" s="5" t="s">
        <v>34</v>
      </c>
      <c r="D4" s="4">
        <v>10</v>
      </c>
      <c r="E4" s="4">
        <v>9</v>
      </c>
      <c r="F4" s="4">
        <v>8</v>
      </c>
      <c r="G4" s="4">
        <v>7</v>
      </c>
      <c r="H4" s="16">
        <v>6</v>
      </c>
      <c r="I4" s="36">
        <v>10</v>
      </c>
      <c r="J4" s="4">
        <v>8</v>
      </c>
      <c r="K4" s="4">
        <v>7</v>
      </c>
      <c r="L4" s="4">
        <v>7</v>
      </c>
      <c r="M4" s="4">
        <v>7</v>
      </c>
      <c r="N4" s="4">
        <v>7</v>
      </c>
      <c r="O4" s="4">
        <v>6</v>
      </c>
      <c r="P4" s="4">
        <v>0</v>
      </c>
      <c r="Q4" s="4">
        <v>0</v>
      </c>
      <c r="R4" s="4">
        <v>0</v>
      </c>
      <c r="S4" s="4">
        <f aca="true" t="shared" si="0" ref="S4:S31">SUM(I4:R4)</f>
        <v>52</v>
      </c>
      <c r="T4" s="41">
        <v>52</v>
      </c>
    </row>
    <row r="5" spans="1:20" ht="15">
      <c r="A5" s="44"/>
      <c r="B5" s="6"/>
      <c r="C5" s="6"/>
      <c r="D5" s="37"/>
      <c r="E5" s="37"/>
      <c r="F5" s="37"/>
      <c r="G5" s="37"/>
      <c r="H5" s="38"/>
      <c r="I5" s="27"/>
      <c r="J5" s="28"/>
      <c r="K5" s="4"/>
      <c r="L5" s="4"/>
      <c r="M5" s="34"/>
      <c r="N5" s="4"/>
      <c r="O5" s="4"/>
      <c r="P5" s="4"/>
      <c r="Q5" s="4"/>
      <c r="R5" s="4"/>
      <c r="S5" s="4">
        <f t="shared" si="0"/>
        <v>0</v>
      </c>
      <c r="T5" s="42"/>
    </row>
    <row r="6" spans="1:20" ht="15">
      <c r="A6" s="43">
        <v>2</v>
      </c>
      <c r="B6" s="26" t="s">
        <v>24</v>
      </c>
      <c r="C6" s="5" t="s">
        <v>34</v>
      </c>
      <c r="D6" s="4">
        <v>9</v>
      </c>
      <c r="E6" s="4">
        <v>9</v>
      </c>
      <c r="F6" s="4">
        <v>9</v>
      </c>
      <c r="G6" s="4">
        <v>0</v>
      </c>
      <c r="H6" s="16">
        <v>0</v>
      </c>
      <c r="I6" s="27">
        <v>9</v>
      </c>
      <c r="J6" s="28">
        <v>7</v>
      </c>
      <c r="K6" s="28">
        <v>6</v>
      </c>
      <c r="L6" s="28">
        <v>6</v>
      </c>
      <c r="M6" s="28">
        <v>6</v>
      </c>
      <c r="N6" s="28">
        <v>6</v>
      </c>
      <c r="O6" s="28">
        <v>0</v>
      </c>
      <c r="P6" s="28">
        <v>0</v>
      </c>
      <c r="Q6" s="28">
        <v>0</v>
      </c>
      <c r="R6" s="28">
        <v>0</v>
      </c>
      <c r="S6" s="4">
        <f t="shared" si="0"/>
        <v>40</v>
      </c>
      <c r="T6" s="41">
        <v>40</v>
      </c>
    </row>
    <row r="7" spans="1:20" ht="15">
      <c r="A7" s="44"/>
      <c r="B7" s="6"/>
      <c r="C7" s="6"/>
      <c r="D7" s="37"/>
      <c r="E7" s="37"/>
      <c r="F7" s="37"/>
      <c r="G7" s="37"/>
      <c r="H7" s="38"/>
      <c r="I7" s="27"/>
      <c r="J7" s="23"/>
      <c r="K7" s="4"/>
      <c r="L7" s="4"/>
      <c r="M7" s="4"/>
      <c r="N7" s="4"/>
      <c r="O7" s="4"/>
      <c r="P7" s="4"/>
      <c r="Q7" s="4"/>
      <c r="R7" s="4"/>
      <c r="S7" s="4">
        <f t="shared" si="0"/>
        <v>0</v>
      </c>
      <c r="T7" s="42"/>
    </row>
    <row r="8" spans="1:20" ht="15">
      <c r="A8" s="43">
        <v>3</v>
      </c>
      <c r="B8" s="5" t="s">
        <v>9</v>
      </c>
      <c r="C8" s="5" t="s">
        <v>34</v>
      </c>
      <c r="D8" s="35">
        <v>10</v>
      </c>
      <c r="E8" s="35">
        <v>10</v>
      </c>
      <c r="F8" s="4">
        <v>10</v>
      </c>
      <c r="G8" s="4">
        <v>9</v>
      </c>
      <c r="H8" s="16">
        <v>7</v>
      </c>
      <c r="I8" s="32">
        <v>10</v>
      </c>
      <c r="J8" s="28">
        <v>7</v>
      </c>
      <c r="K8" s="4">
        <v>6</v>
      </c>
      <c r="L8" s="4">
        <v>6</v>
      </c>
      <c r="M8" s="4">
        <v>6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f t="shared" si="0"/>
        <v>35</v>
      </c>
      <c r="T8" s="41">
        <v>35</v>
      </c>
    </row>
    <row r="9" spans="1:20" ht="15">
      <c r="A9" s="44"/>
      <c r="B9" s="6"/>
      <c r="C9" s="6"/>
      <c r="D9" s="37"/>
      <c r="E9" s="37"/>
      <c r="F9" s="37"/>
      <c r="G9" s="37"/>
      <c r="H9" s="38"/>
      <c r="I9" s="36"/>
      <c r="J9" s="4"/>
      <c r="K9" s="4"/>
      <c r="L9" s="4"/>
      <c r="M9" s="4"/>
      <c r="N9" s="4"/>
      <c r="O9" s="4"/>
      <c r="P9" s="4"/>
      <c r="Q9" s="4"/>
      <c r="R9" s="4"/>
      <c r="S9" s="4">
        <f t="shared" si="0"/>
        <v>0</v>
      </c>
      <c r="T9" s="42"/>
    </row>
    <row r="10" spans="1:20" ht="15">
      <c r="A10" s="43">
        <v>4</v>
      </c>
      <c r="B10" s="26" t="s">
        <v>29</v>
      </c>
      <c r="C10" s="5" t="s">
        <v>34</v>
      </c>
      <c r="D10" s="4">
        <v>9</v>
      </c>
      <c r="E10" s="4">
        <v>9</v>
      </c>
      <c r="F10" s="4">
        <v>9</v>
      </c>
      <c r="G10" s="4">
        <v>8</v>
      </c>
      <c r="H10" s="16">
        <v>6</v>
      </c>
      <c r="I10" s="27">
        <v>7</v>
      </c>
      <c r="J10" s="28">
        <v>6</v>
      </c>
      <c r="K10" s="28">
        <v>6</v>
      </c>
      <c r="L10" s="28">
        <v>6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4">
        <f t="shared" si="0"/>
        <v>25</v>
      </c>
      <c r="T10" s="41">
        <v>35</v>
      </c>
    </row>
    <row r="11" spans="1:20" ht="15">
      <c r="A11" s="44"/>
      <c r="B11" s="6"/>
      <c r="C11" s="6"/>
      <c r="D11" s="37"/>
      <c r="E11" s="37"/>
      <c r="F11" s="37"/>
      <c r="G11" s="37"/>
      <c r="H11" s="38"/>
      <c r="I11" s="27">
        <v>8</v>
      </c>
      <c r="J11" s="23">
        <v>7</v>
      </c>
      <c r="K11" s="4">
        <v>7</v>
      </c>
      <c r="L11" s="4">
        <v>7</v>
      </c>
      <c r="M11" s="4">
        <v>6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f t="shared" si="0"/>
        <v>35</v>
      </c>
      <c r="T11" s="42"/>
    </row>
    <row r="12" spans="1:20" ht="15">
      <c r="A12" s="43">
        <v>5</v>
      </c>
      <c r="B12" s="5" t="s">
        <v>33</v>
      </c>
      <c r="C12" s="5" t="s">
        <v>34</v>
      </c>
      <c r="D12" s="4">
        <v>9</v>
      </c>
      <c r="E12" s="4">
        <v>7</v>
      </c>
      <c r="F12" s="4">
        <v>7</v>
      </c>
      <c r="G12" s="4">
        <v>6</v>
      </c>
      <c r="H12" s="16">
        <v>0</v>
      </c>
      <c r="I12" s="12">
        <v>7</v>
      </c>
      <c r="J12" s="4">
        <v>7</v>
      </c>
      <c r="K12" s="4">
        <v>6</v>
      </c>
      <c r="L12" s="4">
        <v>0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0"/>
        <v>20</v>
      </c>
      <c r="T12" s="41">
        <v>35</v>
      </c>
    </row>
    <row r="13" spans="1:20" ht="15">
      <c r="A13" s="44"/>
      <c r="B13" s="6"/>
      <c r="C13" s="6"/>
      <c r="D13" s="37"/>
      <c r="E13" s="37"/>
      <c r="F13" s="37"/>
      <c r="G13" s="37"/>
      <c r="H13" s="38"/>
      <c r="I13" s="27"/>
      <c r="J13" s="28"/>
      <c r="K13" s="4"/>
      <c r="L13" s="4"/>
      <c r="M13" s="34"/>
      <c r="N13" s="4"/>
      <c r="O13" s="4"/>
      <c r="P13" s="4"/>
      <c r="Q13" s="4"/>
      <c r="R13" s="4"/>
      <c r="S13" s="4">
        <f t="shared" si="0"/>
        <v>0</v>
      </c>
      <c r="T13" s="42"/>
    </row>
    <row r="14" spans="1:20" ht="15">
      <c r="A14" s="43">
        <v>6</v>
      </c>
      <c r="B14" s="5" t="s">
        <v>21</v>
      </c>
      <c r="C14" s="5" t="s">
        <v>34</v>
      </c>
      <c r="D14" s="4">
        <v>9</v>
      </c>
      <c r="E14" s="4">
        <v>9</v>
      </c>
      <c r="F14" s="4">
        <v>9</v>
      </c>
      <c r="G14" s="4">
        <v>9</v>
      </c>
      <c r="H14" s="16">
        <v>8</v>
      </c>
      <c r="I14" s="12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0"/>
        <v>0</v>
      </c>
      <c r="T14" s="41">
        <v>6</v>
      </c>
    </row>
    <row r="15" spans="1:20" ht="15">
      <c r="A15" s="44"/>
      <c r="B15" s="6"/>
      <c r="C15" s="6"/>
      <c r="D15" s="37"/>
      <c r="E15" s="37"/>
      <c r="F15" s="37"/>
      <c r="G15" s="37"/>
      <c r="H15" s="38"/>
      <c r="I15" s="27">
        <v>6</v>
      </c>
      <c r="J15" s="28">
        <v>0</v>
      </c>
      <c r="K15" s="4">
        <v>0</v>
      </c>
      <c r="L15" s="4">
        <v>0</v>
      </c>
      <c r="M15" s="3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f t="shared" si="0"/>
        <v>6</v>
      </c>
      <c r="T15" s="42"/>
    </row>
    <row r="16" spans="1:20" ht="15">
      <c r="A16" s="43"/>
      <c r="B16" s="5"/>
      <c r="C16" s="5"/>
      <c r="D16" s="4"/>
      <c r="E16" s="4"/>
      <c r="F16" s="4"/>
      <c r="G16" s="4"/>
      <c r="H16" s="16"/>
      <c r="I16" s="12"/>
      <c r="J16" s="4"/>
      <c r="K16" s="4"/>
      <c r="L16" s="4"/>
      <c r="M16" s="4"/>
      <c r="N16" s="4"/>
      <c r="O16" s="4"/>
      <c r="P16" s="4"/>
      <c r="Q16" s="4"/>
      <c r="R16" s="4"/>
      <c r="S16" s="4">
        <f t="shared" si="0"/>
        <v>0</v>
      </c>
      <c r="T16" s="41"/>
    </row>
    <row r="17" spans="1:20" ht="15">
      <c r="A17" s="44"/>
      <c r="B17" s="6"/>
      <c r="C17" s="6"/>
      <c r="D17" s="37"/>
      <c r="E17" s="37"/>
      <c r="F17" s="37"/>
      <c r="G17" s="37"/>
      <c r="H17" s="38"/>
      <c r="I17" s="27"/>
      <c r="J17" s="28"/>
      <c r="K17" s="4"/>
      <c r="L17" s="4"/>
      <c r="M17" s="34"/>
      <c r="N17" s="4"/>
      <c r="O17" s="4"/>
      <c r="P17" s="4"/>
      <c r="Q17" s="4"/>
      <c r="R17" s="4"/>
      <c r="S17" s="4">
        <f>SUM(I17:R17)</f>
        <v>0</v>
      </c>
      <c r="T17" s="42"/>
    </row>
    <row r="18" spans="1:20" ht="15">
      <c r="A18" s="43"/>
      <c r="B18" s="5"/>
      <c r="C18" s="5"/>
      <c r="D18" s="4"/>
      <c r="E18" s="4"/>
      <c r="F18" s="4"/>
      <c r="G18" s="4"/>
      <c r="H18" s="16"/>
      <c r="I18" s="12"/>
      <c r="J18" s="4"/>
      <c r="K18" s="4"/>
      <c r="L18" s="4"/>
      <c r="M18" s="4"/>
      <c r="N18" s="4"/>
      <c r="O18" s="4"/>
      <c r="P18" s="4"/>
      <c r="Q18" s="4"/>
      <c r="R18" s="4"/>
      <c r="S18" s="4">
        <f>SUM(I18:R18)</f>
        <v>0</v>
      </c>
      <c r="T18" s="41"/>
    </row>
    <row r="19" spans="1:20" ht="15">
      <c r="A19" s="44"/>
      <c r="B19" s="6"/>
      <c r="C19" s="6"/>
      <c r="D19" s="37"/>
      <c r="E19" s="37"/>
      <c r="F19" s="37"/>
      <c r="G19" s="37"/>
      <c r="H19" s="38"/>
      <c r="I19" s="12"/>
      <c r="J19" s="4"/>
      <c r="K19" s="4"/>
      <c r="L19" s="4"/>
      <c r="M19" s="4"/>
      <c r="N19" s="4"/>
      <c r="O19" s="4"/>
      <c r="P19" s="4"/>
      <c r="Q19" s="4"/>
      <c r="R19" s="4"/>
      <c r="S19" s="4">
        <f>SUM(I19:R19)</f>
        <v>0</v>
      </c>
      <c r="T19" s="42"/>
    </row>
    <row r="20" spans="1:20" ht="15">
      <c r="A20" s="43"/>
      <c r="B20" s="5"/>
      <c r="C20" s="5"/>
      <c r="D20" s="23"/>
      <c r="E20" s="23"/>
      <c r="F20" s="4"/>
      <c r="G20" s="4"/>
      <c r="H20" s="16"/>
      <c r="I20" s="22"/>
      <c r="J20" s="4"/>
      <c r="K20" s="4"/>
      <c r="L20" s="4"/>
      <c r="M20" s="4"/>
      <c r="N20" s="4"/>
      <c r="O20" s="4"/>
      <c r="P20" s="4"/>
      <c r="Q20" s="4"/>
      <c r="R20" s="4"/>
      <c r="S20" s="4">
        <f>SUM(I20:R20)</f>
        <v>0</v>
      </c>
      <c r="T20" s="41"/>
    </row>
    <row r="21" spans="1:20" ht="15">
      <c r="A21" s="44"/>
      <c r="B21" s="6"/>
      <c r="C21" s="6"/>
      <c r="D21" s="37"/>
      <c r="E21" s="37"/>
      <c r="F21" s="37"/>
      <c r="G21" s="37"/>
      <c r="H21" s="38"/>
      <c r="I21" s="12"/>
      <c r="J21" s="4"/>
      <c r="K21" s="4"/>
      <c r="L21" s="4"/>
      <c r="M21" s="4"/>
      <c r="N21" s="4"/>
      <c r="O21" s="4"/>
      <c r="P21" s="4"/>
      <c r="Q21" s="4"/>
      <c r="R21" s="4"/>
      <c r="S21" s="4">
        <f t="shared" si="0"/>
        <v>0</v>
      </c>
      <c r="T21" s="42"/>
    </row>
    <row r="22" spans="1:20" ht="15" hidden="1">
      <c r="A22" s="43"/>
      <c r="B22" s="26"/>
      <c r="C22" s="5"/>
      <c r="D22" s="4"/>
      <c r="E22" s="4"/>
      <c r="F22" s="4"/>
      <c r="G22" s="4"/>
      <c r="H22" s="16"/>
      <c r="I22" s="32"/>
      <c r="J22" s="28"/>
      <c r="K22" s="28"/>
      <c r="L22" s="28"/>
      <c r="M22" s="28"/>
      <c r="N22" s="28"/>
      <c r="O22" s="28"/>
      <c r="P22" s="28"/>
      <c r="Q22" s="28"/>
      <c r="R22" s="28"/>
      <c r="S22" s="4">
        <f t="shared" si="0"/>
        <v>0</v>
      </c>
      <c r="T22" s="41"/>
    </row>
    <row r="23" spans="1:20" ht="15" hidden="1">
      <c r="A23" s="44"/>
      <c r="B23" s="6"/>
      <c r="C23" s="6"/>
      <c r="D23" s="37"/>
      <c r="E23" s="37"/>
      <c r="F23" s="37"/>
      <c r="G23" s="37"/>
      <c r="H23" s="38"/>
      <c r="I23" s="27"/>
      <c r="J23" s="23"/>
      <c r="K23" s="4"/>
      <c r="L23" s="4"/>
      <c r="M23" s="4"/>
      <c r="N23" s="4"/>
      <c r="O23" s="4"/>
      <c r="P23" s="4"/>
      <c r="Q23" s="4"/>
      <c r="R23" s="4"/>
      <c r="S23" s="4">
        <f t="shared" si="0"/>
        <v>0</v>
      </c>
      <c r="T23" s="42"/>
    </row>
    <row r="24" spans="1:20" ht="15" hidden="1">
      <c r="A24" s="43"/>
      <c r="B24" s="5"/>
      <c r="C24" s="5"/>
      <c r="D24" s="4"/>
      <c r="E24" s="4"/>
      <c r="F24" s="4"/>
      <c r="G24" s="4"/>
      <c r="H24" s="16"/>
      <c r="I24" s="12"/>
      <c r="J24" s="4"/>
      <c r="K24" s="4"/>
      <c r="L24" s="4"/>
      <c r="M24" s="4"/>
      <c r="N24" s="4"/>
      <c r="O24" s="4"/>
      <c r="P24" s="4"/>
      <c r="Q24" s="4"/>
      <c r="R24" s="4"/>
      <c r="S24" s="4">
        <f t="shared" si="0"/>
        <v>0</v>
      </c>
      <c r="T24" s="41"/>
    </row>
    <row r="25" spans="1:20" ht="15" hidden="1">
      <c r="A25" s="44"/>
      <c r="B25" s="6"/>
      <c r="C25" s="6"/>
      <c r="D25" s="37"/>
      <c r="E25" s="37"/>
      <c r="F25" s="37"/>
      <c r="G25" s="37"/>
      <c r="H25" s="38"/>
      <c r="I25" s="12"/>
      <c r="J25" s="4"/>
      <c r="K25" s="4"/>
      <c r="L25" s="4"/>
      <c r="M25" s="4"/>
      <c r="N25" s="4"/>
      <c r="O25" s="4"/>
      <c r="P25" s="4"/>
      <c r="Q25" s="4"/>
      <c r="R25" s="4"/>
      <c r="S25" s="4">
        <f t="shared" si="0"/>
        <v>0</v>
      </c>
      <c r="T25" s="42"/>
    </row>
    <row r="26" spans="1:20" ht="15" hidden="1">
      <c r="A26" s="43"/>
      <c r="B26" s="5"/>
      <c r="C26" s="5"/>
      <c r="D26" s="4"/>
      <c r="E26" s="4"/>
      <c r="F26" s="4"/>
      <c r="G26" s="4"/>
      <c r="H26" s="16"/>
      <c r="I26" s="12"/>
      <c r="J26" s="4"/>
      <c r="K26" s="4"/>
      <c r="L26" s="4"/>
      <c r="M26" s="4"/>
      <c r="N26" s="4"/>
      <c r="O26" s="4"/>
      <c r="P26" s="4"/>
      <c r="Q26" s="4"/>
      <c r="R26" s="4"/>
      <c r="S26" s="4">
        <f t="shared" si="0"/>
        <v>0</v>
      </c>
      <c r="T26" s="41"/>
    </row>
    <row r="27" spans="1:20" ht="15" hidden="1">
      <c r="A27" s="44"/>
      <c r="B27" s="6"/>
      <c r="C27" s="6"/>
      <c r="D27" s="37"/>
      <c r="E27" s="37"/>
      <c r="F27" s="37"/>
      <c r="G27" s="37"/>
      <c r="H27" s="38"/>
      <c r="I27" s="12"/>
      <c r="J27" s="4"/>
      <c r="K27" s="4"/>
      <c r="L27" s="4"/>
      <c r="M27" s="4"/>
      <c r="N27" s="4"/>
      <c r="O27" s="4"/>
      <c r="P27" s="4"/>
      <c r="Q27" s="4"/>
      <c r="R27" s="4"/>
      <c r="S27" s="4">
        <f t="shared" si="0"/>
        <v>0</v>
      </c>
      <c r="T27" s="42"/>
    </row>
    <row r="28" spans="1:20" ht="15" hidden="1">
      <c r="A28" s="43"/>
      <c r="B28" s="5"/>
      <c r="C28" s="5"/>
      <c r="D28" s="4"/>
      <c r="E28" s="4"/>
      <c r="F28" s="4"/>
      <c r="G28" s="4"/>
      <c r="H28" s="16"/>
      <c r="I28" s="12"/>
      <c r="J28" s="4"/>
      <c r="K28" s="4"/>
      <c r="L28" s="4"/>
      <c r="M28" s="4"/>
      <c r="N28" s="4"/>
      <c r="O28" s="4"/>
      <c r="P28" s="4"/>
      <c r="Q28" s="4"/>
      <c r="R28" s="4"/>
      <c r="S28" s="4">
        <f t="shared" si="0"/>
        <v>0</v>
      </c>
      <c r="T28" s="41"/>
    </row>
    <row r="29" spans="1:20" ht="15" hidden="1">
      <c r="A29" s="44"/>
      <c r="B29" s="6"/>
      <c r="C29" s="6"/>
      <c r="D29" s="37"/>
      <c r="E29" s="37"/>
      <c r="F29" s="37"/>
      <c r="G29" s="37"/>
      <c r="H29" s="38"/>
      <c r="I29" s="12"/>
      <c r="J29" s="4"/>
      <c r="K29" s="4"/>
      <c r="L29" s="4"/>
      <c r="M29" s="4"/>
      <c r="N29" s="4"/>
      <c r="O29" s="4"/>
      <c r="P29" s="4"/>
      <c r="Q29" s="4"/>
      <c r="R29" s="4"/>
      <c r="S29" s="4">
        <f t="shared" si="0"/>
        <v>0</v>
      </c>
      <c r="T29" s="42"/>
    </row>
    <row r="30" spans="1:20" ht="15" hidden="1">
      <c r="A30" s="43"/>
      <c r="B30" s="5"/>
      <c r="C30" s="5"/>
      <c r="D30" s="4"/>
      <c r="E30" s="4"/>
      <c r="F30" s="4"/>
      <c r="G30" s="4"/>
      <c r="H30" s="16"/>
      <c r="I30" s="12"/>
      <c r="J30" s="4"/>
      <c r="K30" s="4"/>
      <c r="L30" s="4"/>
      <c r="M30" s="4"/>
      <c r="N30" s="4"/>
      <c r="O30" s="4"/>
      <c r="P30" s="4"/>
      <c r="Q30" s="4"/>
      <c r="R30" s="4"/>
      <c r="S30" s="4">
        <f t="shared" si="0"/>
        <v>0</v>
      </c>
      <c r="T30" s="41"/>
    </row>
    <row r="31" spans="1:20" ht="15" hidden="1">
      <c r="A31" s="44"/>
      <c r="B31" s="6"/>
      <c r="C31" s="6"/>
      <c r="D31" s="37"/>
      <c r="E31" s="37"/>
      <c r="F31" s="37"/>
      <c r="G31" s="37"/>
      <c r="H31" s="38"/>
      <c r="I31" s="12"/>
      <c r="J31" s="4"/>
      <c r="K31" s="4"/>
      <c r="L31" s="4"/>
      <c r="M31" s="4"/>
      <c r="N31" s="4"/>
      <c r="O31" s="4"/>
      <c r="P31" s="4"/>
      <c r="Q31" s="4"/>
      <c r="R31" s="4"/>
      <c r="S31" s="4">
        <f t="shared" si="0"/>
        <v>0</v>
      </c>
      <c r="T31" s="42"/>
    </row>
    <row r="32" ht="15.75" thickBot="1"/>
    <row r="33" spans="2:14" ht="18.75">
      <c r="B33" s="2" t="s">
        <v>12</v>
      </c>
      <c r="D33" s="59" t="s">
        <v>80</v>
      </c>
      <c r="E33" s="48"/>
      <c r="F33" s="48"/>
      <c r="G33" s="48"/>
      <c r="H33" s="48"/>
      <c r="I33" s="48"/>
      <c r="J33" s="48"/>
      <c r="K33" s="49"/>
      <c r="L33" s="8" t="s">
        <v>6</v>
      </c>
      <c r="N33" s="20" t="s">
        <v>13</v>
      </c>
    </row>
    <row r="34" spans="2:11" ht="15.75">
      <c r="B34" s="20" t="s">
        <v>9</v>
      </c>
      <c r="C34" s="20"/>
      <c r="D34" s="60" t="s">
        <v>54</v>
      </c>
      <c r="E34" s="52">
        <v>0</v>
      </c>
      <c r="F34" s="52" t="s">
        <v>55</v>
      </c>
      <c r="G34" s="52"/>
      <c r="H34" s="52"/>
      <c r="I34" s="52"/>
      <c r="J34" s="52"/>
      <c r="K34" s="53"/>
    </row>
    <row r="35" spans="4:11" ht="15">
      <c r="D35" s="60" t="s">
        <v>47</v>
      </c>
      <c r="E35" s="52"/>
      <c r="F35" s="52"/>
      <c r="G35" s="52"/>
      <c r="H35" s="52"/>
      <c r="I35" s="52"/>
      <c r="J35" s="52"/>
      <c r="K35" s="53"/>
    </row>
    <row r="36" spans="4:11" ht="15.75" thickBot="1">
      <c r="D36" s="61"/>
      <c r="E36" s="56"/>
      <c r="F36" s="56"/>
      <c r="G36" s="56"/>
      <c r="H36" s="56"/>
      <c r="I36" s="56"/>
      <c r="J36" s="56"/>
      <c r="K36" s="5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8"/>
  <sheetViews>
    <sheetView zoomScale="130" zoomScaleNormal="130" zoomScalePageLayoutView="0" workbookViewId="0" topLeftCell="A1">
      <selection activeCell="T13" sqref="T13"/>
    </sheetView>
  </sheetViews>
  <sheetFormatPr defaultColWidth="9.140625" defaultRowHeight="15"/>
  <cols>
    <col min="1" max="1" width="9.00390625" style="0" customWidth="1"/>
    <col min="2" max="2" width="23.140625" style="0" customWidth="1"/>
    <col min="3" max="3" width="22.00390625" style="0" bestFit="1" customWidth="1"/>
    <col min="4" max="18" width="4.7109375" style="0" customWidth="1"/>
    <col min="19" max="19" width="8.421875" style="0" customWidth="1"/>
    <col min="20" max="20" width="11.28125" style="0" bestFit="1" customWidth="1"/>
  </cols>
  <sheetData>
    <row r="1" spans="2:20" ht="48.75" customHeight="1">
      <c r="B1" s="62" t="s">
        <v>0</v>
      </c>
      <c r="I1" s="65" t="s">
        <v>56</v>
      </c>
      <c r="S1" s="63" t="s">
        <v>5</v>
      </c>
      <c r="T1" s="19">
        <v>41706</v>
      </c>
    </row>
    <row r="2" spans="2:20" ht="21">
      <c r="B2" s="31"/>
      <c r="I2" s="9"/>
      <c r="S2" s="1"/>
      <c r="T2" s="7"/>
    </row>
    <row r="3" spans="1:20" ht="15.75" thickBot="1">
      <c r="A3" s="3" t="s">
        <v>10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76" t="s">
        <v>3</v>
      </c>
      <c r="T3" s="3" t="s">
        <v>4</v>
      </c>
    </row>
    <row r="4" spans="1:20" ht="15">
      <c r="A4" s="66"/>
      <c r="B4" s="77" t="s">
        <v>9</v>
      </c>
      <c r="C4" s="78" t="s">
        <v>34</v>
      </c>
      <c r="D4" s="79">
        <v>10</v>
      </c>
      <c r="E4" s="79">
        <v>10</v>
      </c>
      <c r="F4" s="79">
        <v>9</v>
      </c>
      <c r="G4" s="79">
        <v>8</v>
      </c>
      <c r="H4" s="80">
        <v>7</v>
      </c>
      <c r="I4" s="94">
        <v>10</v>
      </c>
      <c r="J4" s="95">
        <v>10</v>
      </c>
      <c r="K4" s="95">
        <v>10</v>
      </c>
      <c r="L4" s="95">
        <v>10</v>
      </c>
      <c r="M4" s="95">
        <v>10</v>
      </c>
      <c r="N4" s="95">
        <v>10</v>
      </c>
      <c r="O4" s="95">
        <v>9</v>
      </c>
      <c r="P4" s="95">
        <v>9</v>
      </c>
      <c r="Q4" s="95">
        <v>9</v>
      </c>
      <c r="R4" s="95">
        <v>8</v>
      </c>
      <c r="S4" s="80">
        <f aca="true" t="shared" si="0" ref="S4:S33">SUM(I4:R4)</f>
        <v>95</v>
      </c>
      <c r="T4" s="68">
        <v>97</v>
      </c>
    </row>
    <row r="5" spans="1:20" ht="15">
      <c r="A5" s="67"/>
      <c r="B5" s="82"/>
      <c r="C5" s="6"/>
      <c r="D5" s="37"/>
      <c r="E5" s="37"/>
      <c r="F5" s="37"/>
      <c r="G5" s="37"/>
      <c r="H5" s="38"/>
      <c r="I5" s="32">
        <v>10</v>
      </c>
      <c r="J5" s="23">
        <v>10</v>
      </c>
      <c r="K5" s="4">
        <v>10</v>
      </c>
      <c r="L5" s="4">
        <v>9</v>
      </c>
      <c r="M5" s="4">
        <v>9</v>
      </c>
      <c r="N5" s="4">
        <v>9</v>
      </c>
      <c r="O5" s="4">
        <v>9</v>
      </c>
      <c r="P5" s="4">
        <v>9</v>
      </c>
      <c r="Q5" s="4">
        <v>8</v>
      </c>
      <c r="R5" s="4">
        <v>8</v>
      </c>
      <c r="S5" s="16">
        <f t="shared" si="0"/>
        <v>91</v>
      </c>
      <c r="T5" s="69"/>
    </row>
    <row r="6" spans="1:20" ht="15">
      <c r="A6" s="66"/>
      <c r="B6" s="89"/>
      <c r="C6" s="5"/>
      <c r="D6" s="4"/>
      <c r="E6" s="4"/>
      <c r="F6" s="4"/>
      <c r="G6" s="4"/>
      <c r="H6" s="16"/>
      <c r="I6" s="36">
        <v>10</v>
      </c>
      <c r="J6" s="4">
        <v>10</v>
      </c>
      <c r="K6" s="4">
        <v>10</v>
      </c>
      <c r="L6" s="4">
        <v>10</v>
      </c>
      <c r="M6" s="4">
        <v>10</v>
      </c>
      <c r="N6" s="4">
        <v>10</v>
      </c>
      <c r="O6" s="4">
        <v>10</v>
      </c>
      <c r="P6" s="4">
        <v>9</v>
      </c>
      <c r="Q6" s="4">
        <v>9</v>
      </c>
      <c r="R6" s="4">
        <v>9</v>
      </c>
      <c r="S6" s="16">
        <f t="shared" si="0"/>
        <v>97</v>
      </c>
      <c r="T6" s="68"/>
    </row>
    <row r="7" spans="1:20" ht="15.75" thickBot="1">
      <c r="A7" s="67"/>
      <c r="B7" s="90"/>
      <c r="C7" s="91"/>
      <c r="D7" s="92"/>
      <c r="E7" s="92"/>
      <c r="F7" s="92"/>
      <c r="G7" s="92"/>
      <c r="H7" s="93"/>
      <c r="I7" s="85"/>
      <c r="J7" s="86"/>
      <c r="K7" s="83"/>
      <c r="L7" s="83"/>
      <c r="M7" s="96"/>
      <c r="N7" s="83"/>
      <c r="O7" s="83"/>
      <c r="P7" s="83"/>
      <c r="Q7" s="83"/>
      <c r="R7" s="83"/>
      <c r="S7" s="84">
        <f t="shared" si="0"/>
        <v>0</v>
      </c>
      <c r="T7" s="69"/>
    </row>
    <row r="8" spans="1:20" ht="15">
      <c r="A8" s="66"/>
      <c r="B8" s="77" t="s">
        <v>31</v>
      </c>
      <c r="C8" s="78" t="s">
        <v>34</v>
      </c>
      <c r="D8" s="97">
        <v>10</v>
      </c>
      <c r="E8" s="79">
        <v>9</v>
      </c>
      <c r="F8" s="79">
        <v>9</v>
      </c>
      <c r="G8" s="79">
        <v>8</v>
      </c>
      <c r="H8" s="80">
        <v>8</v>
      </c>
      <c r="I8" s="98">
        <v>9</v>
      </c>
      <c r="J8" s="79">
        <v>9</v>
      </c>
      <c r="K8" s="79">
        <v>9</v>
      </c>
      <c r="L8" s="79">
        <v>9</v>
      </c>
      <c r="M8" s="79">
        <v>8</v>
      </c>
      <c r="N8" s="79">
        <v>8</v>
      </c>
      <c r="O8" s="79">
        <v>8</v>
      </c>
      <c r="P8" s="79">
        <v>7</v>
      </c>
      <c r="Q8" s="79">
        <v>7</v>
      </c>
      <c r="R8" s="79">
        <v>7</v>
      </c>
      <c r="S8" s="80">
        <f t="shared" si="0"/>
        <v>81</v>
      </c>
      <c r="T8" s="68">
        <v>84</v>
      </c>
    </row>
    <row r="9" spans="1:20" ht="15">
      <c r="A9" s="67"/>
      <c r="B9" s="82"/>
      <c r="C9" s="6"/>
      <c r="D9" s="37"/>
      <c r="E9" s="37"/>
      <c r="F9" s="37"/>
      <c r="G9" s="37"/>
      <c r="H9" s="38"/>
      <c r="I9" s="27">
        <v>10</v>
      </c>
      <c r="J9" s="28">
        <v>10</v>
      </c>
      <c r="K9" s="4">
        <v>9</v>
      </c>
      <c r="L9" s="4">
        <v>9</v>
      </c>
      <c r="M9" s="34">
        <v>9</v>
      </c>
      <c r="N9" s="4">
        <v>9</v>
      </c>
      <c r="O9" s="4">
        <v>8</v>
      </c>
      <c r="P9" s="4">
        <v>8</v>
      </c>
      <c r="Q9" s="4">
        <v>7</v>
      </c>
      <c r="R9" s="4">
        <v>5</v>
      </c>
      <c r="S9" s="16">
        <f t="shared" si="0"/>
        <v>84</v>
      </c>
      <c r="T9" s="69"/>
    </row>
    <row r="10" spans="1:20" ht="15">
      <c r="A10" s="66"/>
      <c r="B10" s="87"/>
      <c r="C10" s="5"/>
      <c r="D10" s="4"/>
      <c r="E10" s="4"/>
      <c r="F10" s="4"/>
      <c r="G10" s="4"/>
      <c r="H10" s="16"/>
      <c r="I10" s="27">
        <v>10</v>
      </c>
      <c r="J10" s="28">
        <v>10</v>
      </c>
      <c r="K10" s="28">
        <v>10</v>
      </c>
      <c r="L10" s="28">
        <v>9</v>
      </c>
      <c r="M10" s="28">
        <v>9</v>
      </c>
      <c r="N10" s="28">
        <v>8</v>
      </c>
      <c r="O10" s="28">
        <v>8</v>
      </c>
      <c r="P10" s="28">
        <v>8</v>
      </c>
      <c r="Q10" s="28">
        <v>4</v>
      </c>
      <c r="R10" s="28">
        <v>4</v>
      </c>
      <c r="S10" s="16">
        <f t="shared" si="0"/>
        <v>80</v>
      </c>
      <c r="T10" s="68"/>
    </row>
    <row r="11" spans="1:20" ht="15.75" thickBot="1">
      <c r="A11" s="67"/>
      <c r="B11" s="90"/>
      <c r="C11" s="91"/>
      <c r="D11" s="92"/>
      <c r="E11" s="92"/>
      <c r="F11" s="92"/>
      <c r="G11" s="92"/>
      <c r="H11" s="93"/>
      <c r="I11" s="85"/>
      <c r="J11" s="99"/>
      <c r="K11" s="83"/>
      <c r="L11" s="83"/>
      <c r="M11" s="83"/>
      <c r="N11" s="83"/>
      <c r="O11" s="83"/>
      <c r="P11" s="83"/>
      <c r="Q11" s="83"/>
      <c r="R11" s="83"/>
      <c r="S11" s="84">
        <f t="shared" si="0"/>
        <v>0</v>
      </c>
      <c r="T11" s="69"/>
    </row>
    <row r="12" spans="1:20" ht="15">
      <c r="A12" s="66"/>
      <c r="B12" s="77" t="s">
        <v>29</v>
      </c>
      <c r="C12" s="78" t="s">
        <v>34</v>
      </c>
      <c r="D12" s="79">
        <v>9</v>
      </c>
      <c r="E12" s="79">
        <v>9</v>
      </c>
      <c r="F12" s="79">
        <v>8</v>
      </c>
      <c r="G12" s="79">
        <v>7</v>
      </c>
      <c r="H12" s="80">
        <v>0</v>
      </c>
      <c r="I12" s="81">
        <v>10</v>
      </c>
      <c r="J12" s="79">
        <v>9</v>
      </c>
      <c r="K12" s="79">
        <v>9</v>
      </c>
      <c r="L12" s="79">
        <v>8</v>
      </c>
      <c r="M12" s="79">
        <v>8</v>
      </c>
      <c r="N12" s="79">
        <v>8</v>
      </c>
      <c r="O12" s="79">
        <v>8</v>
      </c>
      <c r="P12" s="79">
        <v>8</v>
      </c>
      <c r="Q12" s="79">
        <v>7</v>
      </c>
      <c r="R12" s="79">
        <v>5</v>
      </c>
      <c r="S12" s="80">
        <f t="shared" si="0"/>
        <v>80</v>
      </c>
      <c r="T12" s="68">
        <v>81</v>
      </c>
    </row>
    <row r="13" spans="1:20" ht="15">
      <c r="A13" s="67"/>
      <c r="B13" s="82"/>
      <c r="C13" s="6"/>
      <c r="D13" s="37"/>
      <c r="E13" s="37"/>
      <c r="F13" s="37"/>
      <c r="G13" s="37"/>
      <c r="H13" s="38"/>
      <c r="I13" s="27">
        <v>9</v>
      </c>
      <c r="J13" s="28">
        <v>9</v>
      </c>
      <c r="K13" s="4">
        <v>9</v>
      </c>
      <c r="L13" s="4">
        <v>8</v>
      </c>
      <c r="M13" s="34">
        <v>8</v>
      </c>
      <c r="N13" s="4">
        <v>8</v>
      </c>
      <c r="O13" s="4">
        <v>7</v>
      </c>
      <c r="P13" s="4">
        <v>7</v>
      </c>
      <c r="Q13" s="4">
        <v>6</v>
      </c>
      <c r="R13" s="4">
        <v>6</v>
      </c>
      <c r="S13" s="16">
        <f t="shared" si="0"/>
        <v>77</v>
      </c>
      <c r="T13" s="69"/>
    </row>
    <row r="14" spans="1:20" ht="15">
      <c r="A14" s="66"/>
      <c r="B14" s="89"/>
      <c r="C14" s="5"/>
      <c r="D14" s="35"/>
      <c r="E14" s="35"/>
      <c r="F14" s="4"/>
      <c r="G14" s="4"/>
      <c r="H14" s="16"/>
      <c r="I14" s="27">
        <v>10</v>
      </c>
      <c r="J14" s="28">
        <v>10</v>
      </c>
      <c r="K14" s="4">
        <v>10</v>
      </c>
      <c r="L14" s="4">
        <v>9</v>
      </c>
      <c r="M14" s="4">
        <v>9</v>
      </c>
      <c r="N14" s="4">
        <v>8</v>
      </c>
      <c r="O14" s="4">
        <v>7</v>
      </c>
      <c r="P14" s="4">
        <v>7</v>
      </c>
      <c r="Q14" s="4">
        <v>7</v>
      </c>
      <c r="R14" s="4">
        <v>4</v>
      </c>
      <c r="S14" s="16">
        <f t="shared" si="0"/>
        <v>81</v>
      </c>
      <c r="T14" s="68"/>
    </row>
    <row r="15" spans="1:20" ht="15.75" thickBot="1">
      <c r="A15" s="67"/>
      <c r="B15" s="90"/>
      <c r="C15" s="91"/>
      <c r="D15" s="92"/>
      <c r="E15" s="92"/>
      <c r="F15" s="92"/>
      <c r="G15" s="92"/>
      <c r="H15" s="93"/>
      <c r="I15" s="88"/>
      <c r="J15" s="83"/>
      <c r="K15" s="83"/>
      <c r="L15" s="83"/>
      <c r="M15" s="83"/>
      <c r="N15" s="83"/>
      <c r="O15" s="83"/>
      <c r="P15" s="83"/>
      <c r="Q15" s="83"/>
      <c r="R15" s="83"/>
      <c r="S15" s="84">
        <f t="shared" si="0"/>
        <v>0</v>
      </c>
      <c r="T15" s="69"/>
    </row>
    <row r="16" spans="1:20" ht="15">
      <c r="A16" s="43"/>
      <c r="B16" s="77"/>
      <c r="C16" s="78"/>
      <c r="D16" s="79"/>
      <c r="E16" s="79"/>
      <c r="F16" s="79"/>
      <c r="G16" s="79"/>
      <c r="H16" s="80"/>
      <c r="I16" s="81"/>
      <c r="J16" s="79"/>
      <c r="K16" s="79"/>
      <c r="L16" s="79"/>
      <c r="M16" s="79"/>
      <c r="N16" s="79"/>
      <c r="O16" s="79"/>
      <c r="P16" s="79"/>
      <c r="Q16" s="79"/>
      <c r="R16" s="79"/>
      <c r="S16" s="6">
        <f t="shared" si="0"/>
        <v>0</v>
      </c>
      <c r="T16" s="41"/>
    </row>
    <row r="17" spans="1:20" ht="15">
      <c r="A17" s="44"/>
      <c r="B17" s="82"/>
      <c r="C17" s="6"/>
      <c r="D17" s="37"/>
      <c r="E17" s="37"/>
      <c r="F17" s="37"/>
      <c r="G17" s="37"/>
      <c r="H17" s="38"/>
      <c r="I17" s="27"/>
      <c r="J17" s="28"/>
      <c r="K17" s="4"/>
      <c r="L17" s="4"/>
      <c r="M17" s="34"/>
      <c r="N17" s="4"/>
      <c r="O17" s="4"/>
      <c r="P17" s="4"/>
      <c r="Q17" s="4"/>
      <c r="R17" s="4"/>
      <c r="S17" s="4">
        <f t="shared" si="0"/>
        <v>0</v>
      </c>
      <c r="T17" s="42"/>
    </row>
    <row r="18" spans="1:20" ht="15">
      <c r="A18" s="43"/>
      <c r="B18" s="89"/>
      <c r="C18" s="5"/>
      <c r="D18" s="35"/>
      <c r="E18" s="35"/>
      <c r="F18" s="4"/>
      <c r="G18" s="4"/>
      <c r="H18" s="16"/>
      <c r="I18" s="27"/>
      <c r="J18" s="28"/>
      <c r="K18" s="4"/>
      <c r="L18" s="4"/>
      <c r="M18" s="4"/>
      <c r="N18" s="4"/>
      <c r="O18" s="4"/>
      <c r="P18" s="4"/>
      <c r="Q18" s="4"/>
      <c r="R18" s="4"/>
      <c r="S18" s="4">
        <f t="shared" si="0"/>
        <v>0</v>
      </c>
      <c r="T18" s="41"/>
    </row>
    <row r="19" spans="1:20" ht="15.75" thickBot="1">
      <c r="A19" s="44"/>
      <c r="B19" s="90"/>
      <c r="C19" s="91"/>
      <c r="D19" s="92"/>
      <c r="E19" s="92"/>
      <c r="F19" s="92"/>
      <c r="G19" s="92"/>
      <c r="H19" s="93"/>
      <c r="I19" s="88"/>
      <c r="J19" s="83"/>
      <c r="K19" s="83"/>
      <c r="L19" s="83"/>
      <c r="M19" s="83"/>
      <c r="N19" s="83"/>
      <c r="O19" s="83"/>
      <c r="P19" s="83"/>
      <c r="Q19" s="83"/>
      <c r="R19" s="83"/>
      <c r="S19" s="4">
        <f>SUM(I19:R19)</f>
        <v>0</v>
      </c>
      <c r="T19" s="42"/>
    </row>
    <row r="20" spans="1:20" ht="15">
      <c r="A20" s="43"/>
      <c r="B20" s="5"/>
      <c r="C20" s="5"/>
      <c r="D20" s="4"/>
      <c r="E20" s="4"/>
      <c r="F20" s="4"/>
      <c r="G20" s="4"/>
      <c r="H20" s="16"/>
      <c r="I20" s="12"/>
      <c r="J20" s="4"/>
      <c r="K20" s="4"/>
      <c r="L20" s="4"/>
      <c r="M20" s="4"/>
      <c r="N20" s="4"/>
      <c r="O20" s="4"/>
      <c r="P20" s="4"/>
      <c r="Q20" s="4"/>
      <c r="R20" s="4"/>
      <c r="S20" s="4">
        <f>SUM(I20:R20)</f>
        <v>0</v>
      </c>
      <c r="T20" s="41"/>
    </row>
    <row r="21" spans="1:20" ht="15">
      <c r="A21" s="44"/>
      <c r="B21" s="6"/>
      <c r="C21" s="6"/>
      <c r="D21" s="37"/>
      <c r="E21" s="37"/>
      <c r="F21" s="37"/>
      <c r="G21" s="37"/>
      <c r="H21" s="38"/>
      <c r="I21" s="12"/>
      <c r="J21" s="4"/>
      <c r="K21" s="4"/>
      <c r="L21" s="4"/>
      <c r="M21" s="4"/>
      <c r="N21" s="4"/>
      <c r="O21" s="4"/>
      <c r="P21" s="4"/>
      <c r="Q21" s="4"/>
      <c r="R21" s="4"/>
      <c r="S21" s="4">
        <f>SUM(I21:R21)</f>
        <v>0</v>
      </c>
      <c r="T21" s="42"/>
    </row>
    <row r="22" spans="1:20" ht="15">
      <c r="A22" s="43"/>
      <c r="B22" s="5"/>
      <c r="C22" s="5"/>
      <c r="D22" s="23"/>
      <c r="E22" s="23"/>
      <c r="F22" s="4"/>
      <c r="G22" s="4"/>
      <c r="H22" s="16"/>
      <c r="I22" s="22"/>
      <c r="J22" s="4"/>
      <c r="K22" s="4"/>
      <c r="L22" s="4"/>
      <c r="M22" s="4"/>
      <c r="N22" s="4"/>
      <c r="O22" s="4"/>
      <c r="P22" s="4"/>
      <c r="Q22" s="4"/>
      <c r="R22" s="4"/>
      <c r="S22" s="4">
        <f>SUM(I22:R22)</f>
        <v>0</v>
      </c>
      <c r="T22" s="41"/>
    </row>
    <row r="23" spans="1:20" ht="15">
      <c r="A23" s="44"/>
      <c r="B23" s="6"/>
      <c r="C23" s="6"/>
      <c r="D23" s="37"/>
      <c r="E23" s="37"/>
      <c r="F23" s="37"/>
      <c r="G23" s="37"/>
      <c r="H23" s="38"/>
      <c r="I23" s="12"/>
      <c r="J23" s="4"/>
      <c r="K23" s="4"/>
      <c r="L23" s="4"/>
      <c r="M23" s="4"/>
      <c r="N23" s="4"/>
      <c r="O23" s="4"/>
      <c r="P23" s="4"/>
      <c r="Q23" s="4"/>
      <c r="R23" s="4"/>
      <c r="S23" s="4">
        <f t="shared" si="0"/>
        <v>0</v>
      </c>
      <c r="T23" s="42"/>
    </row>
    <row r="24" spans="1:20" ht="15" hidden="1">
      <c r="A24" s="43"/>
      <c r="B24" s="26"/>
      <c r="C24" s="5"/>
      <c r="D24" s="4"/>
      <c r="E24" s="4"/>
      <c r="F24" s="4"/>
      <c r="G24" s="4"/>
      <c r="H24" s="16"/>
      <c r="I24" s="32"/>
      <c r="J24" s="28"/>
      <c r="K24" s="28"/>
      <c r="L24" s="28"/>
      <c r="M24" s="28"/>
      <c r="N24" s="28"/>
      <c r="O24" s="28"/>
      <c r="P24" s="28"/>
      <c r="Q24" s="28"/>
      <c r="R24" s="28"/>
      <c r="S24" s="4">
        <f t="shared" si="0"/>
        <v>0</v>
      </c>
      <c r="T24" s="41"/>
    </row>
    <row r="25" spans="1:20" ht="15" hidden="1">
      <c r="A25" s="44"/>
      <c r="B25" s="6"/>
      <c r="C25" s="6"/>
      <c r="D25" s="37"/>
      <c r="E25" s="37"/>
      <c r="F25" s="37"/>
      <c r="G25" s="37"/>
      <c r="H25" s="38"/>
      <c r="I25" s="27"/>
      <c r="J25" s="23"/>
      <c r="K25" s="4"/>
      <c r="L25" s="4"/>
      <c r="M25" s="4"/>
      <c r="N25" s="4"/>
      <c r="O25" s="4"/>
      <c r="P25" s="4"/>
      <c r="Q25" s="4"/>
      <c r="R25" s="4"/>
      <c r="S25" s="4">
        <f t="shared" si="0"/>
        <v>0</v>
      </c>
      <c r="T25" s="42"/>
    </row>
    <row r="26" spans="1:20" ht="15" hidden="1">
      <c r="A26" s="43"/>
      <c r="B26" s="5"/>
      <c r="C26" s="5"/>
      <c r="D26" s="4"/>
      <c r="E26" s="4"/>
      <c r="F26" s="4"/>
      <c r="G26" s="4"/>
      <c r="H26" s="16"/>
      <c r="I26" s="12"/>
      <c r="J26" s="4"/>
      <c r="K26" s="4"/>
      <c r="L26" s="4"/>
      <c r="M26" s="4"/>
      <c r="N26" s="4"/>
      <c r="O26" s="4"/>
      <c r="P26" s="4"/>
      <c r="Q26" s="4"/>
      <c r="R26" s="4"/>
      <c r="S26" s="4">
        <f t="shared" si="0"/>
        <v>0</v>
      </c>
      <c r="T26" s="41"/>
    </row>
    <row r="27" spans="1:20" ht="15" hidden="1">
      <c r="A27" s="44"/>
      <c r="B27" s="6"/>
      <c r="C27" s="6"/>
      <c r="D27" s="37"/>
      <c r="E27" s="37"/>
      <c r="F27" s="37"/>
      <c r="G27" s="37"/>
      <c r="H27" s="38"/>
      <c r="I27" s="12"/>
      <c r="J27" s="4"/>
      <c r="K27" s="4"/>
      <c r="L27" s="4"/>
      <c r="M27" s="4"/>
      <c r="N27" s="4"/>
      <c r="O27" s="4"/>
      <c r="P27" s="4"/>
      <c r="Q27" s="4"/>
      <c r="R27" s="4"/>
      <c r="S27" s="4">
        <f t="shared" si="0"/>
        <v>0</v>
      </c>
      <c r="T27" s="42"/>
    </row>
    <row r="28" spans="1:20" ht="15" hidden="1">
      <c r="A28" s="43"/>
      <c r="B28" s="5"/>
      <c r="C28" s="5"/>
      <c r="D28" s="4"/>
      <c r="E28" s="4"/>
      <c r="F28" s="4"/>
      <c r="G28" s="4"/>
      <c r="H28" s="16"/>
      <c r="I28" s="12"/>
      <c r="J28" s="4"/>
      <c r="K28" s="4"/>
      <c r="L28" s="4"/>
      <c r="M28" s="4"/>
      <c r="N28" s="4"/>
      <c r="O28" s="4"/>
      <c r="P28" s="4"/>
      <c r="Q28" s="4"/>
      <c r="R28" s="4"/>
      <c r="S28" s="4">
        <f t="shared" si="0"/>
        <v>0</v>
      </c>
      <c r="T28" s="41"/>
    </row>
    <row r="29" spans="1:20" ht="15" hidden="1">
      <c r="A29" s="44"/>
      <c r="B29" s="6"/>
      <c r="C29" s="6"/>
      <c r="D29" s="37"/>
      <c r="E29" s="37"/>
      <c r="F29" s="37"/>
      <c r="G29" s="37"/>
      <c r="H29" s="38"/>
      <c r="I29" s="12"/>
      <c r="J29" s="4"/>
      <c r="K29" s="4"/>
      <c r="L29" s="4"/>
      <c r="M29" s="4"/>
      <c r="N29" s="4"/>
      <c r="O29" s="4"/>
      <c r="P29" s="4"/>
      <c r="Q29" s="4"/>
      <c r="R29" s="4"/>
      <c r="S29" s="4">
        <f t="shared" si="0"/>
        <v>0</v>
      </c>
      <c r="T29" s="42"/>
    </row>
    <row r="30" spans="1:20" ht="15" hidden="1">
      <c r="A30" s="43"/>
      <c r="B30" s="5"/>
      <c r="C30" s="5"/>
      <c r="D30" s="4"/>
      <c r="E30" s="4"/>
      <c r="F30" s="4"/>
      <c r="G30" s="4"/>
      <c r="H30" s="16"/>
      <c r="I30" s="12"/>
      <c r="J30" s="4"/>
      <c r="K30" s="4"/>
      <c r="L30" s="4"/>
      <c r="M30" s="4"/>
      <c r="N30" s="4"/>
      <c r="O30" s="4"/>
      <c r="P30" s="4"/>
      <c r="Q30" s="4"/>
      <c r="R30" s="4"/>
      <c r="S30" s="4">
        <f t="shared" si="0"/>
        <v>0</v>
      </c>
      <c r="T30" s="41"/>
    </row>
    <row r="31" spans="1:20" ht="15" hidden="1">
      <c r="A31" s="44"/>
      <c r="B31" s="6"/>
      <c r="C31" s="6"/>
      <c r="D31" s="37"/>
      <c r="E31" s="37"/>
      <c r="F31" s="37"/>
      <c r="G31" s="37"/>
      <c r="H31" s="38"/>
      <c r="I31" s="12"/>
      <c r="J31" s="4"/>
      <c r="K31" s="4"/>
      <c r="L31" s="4"/>
      <c r="M31" s="4"/>
      <c r="N31" s="4"/>
      <c r="O31" s="4"/>
      <c r="P31" s="4"/>
      <c r="Q31" s="4"/>
      <c r="R31" s="4"/>
      <c r="S31" s="4">
        <f t="shared" si="0"/>
        <v>0</v>
      </c>
      <c r="T31" s="42"/>
    </row>
    <row r="32" spans="1:20" ht="15" hidden="1">
      <c r="A32" s="43"/>
      <c r="B32" s="5"/>
      <c r="C32" s="5"/>
      <c r="D32" s="4"/>
      <c r="E32" s="4"/>
      <c r="F32" s="4"/>
      <c r="G32" s="4"/>
      <c r="H32" s="16"/>
      <c r="I32" s="12"/>
      <c r="J32" s="4"/>
      <c r="K32" s="4"/>
      <c r="L32" s="4"/>
      <c r="M32" s="4"/>
      <c r="N32" s="4"/>
      <c r="O32" s="4"/>
      <c r="P32" s="4"/>
      <c r="Q32" s="4"/>
      <c r="R32" s="4"/>
      <c r="S32" s="4">
        <f t="shared" si="0"/>
        <v>0</v>
      </c>
      <c r="T32" s="41"/>
    </row>
    <row r="33" spans="1:20" ht="15" hidden="1">
      <c r="A33" s="44"/>
      <c r="B33" s="6"/>
      <c r="C33" s="6"/>
      <c r="D33" s="37"/>
      <c r="E33" s="37"/>
      <c r="F33" s="37"/>
      <c r="G33" s="37"/>
      <c r="H33" s="38"/>
      <c r="I33" s="12"/>
      <c r="J33" s="4"/>
      <c r="K33" s="4"/>
      <c r="L33" s="4"/>
      <c r="M33" s="4"/>
      <c r="N33" s="4"/>
      <c r="O33" s="4"/>
      <c r="P33" s="4"/>
      <c r="Q33" s="4"/>
      <c r="R33" s="4"/>
      <c r="S33" s="4">
        <f t="shared" si="0"/>
        <v>0</v>
      </c>
      <c r="T33" s="42"/>
    </row>
    <row r="34" ht="15.75" thickBot="1"/>
    <row r="35" spans="2:14" ht="18.75">
      <c r="B35" s="2" t="s">
        <v>12</v>
      </c>
      <c r="D35" s="59" t="s">
        <v>57</v>
      </c>
      <c r="E35" s="48"/>
      <c r="F35" s="48"/>
      <c r="G35" s="48"/>
      <c r="H35" s="48"/>
      <c r="I35" s="48"/>
      <c r="J35" s="48"/>
      <c r="K35" s="49"/>
      <c r="L35" s="8" t="s">
        <v>6</v>
      </c>
      <c r="N35" s="20" t="s">
        <v>60</v>
      </c>
    </row>
    <row r="36" spans="2:11" ht="15.75">
      <c r="B36" s="20" t="s">
        <v>9</v>
      </c>
      <c r="C36" s="20"/>
      <c r="D36" s="60" t="s">
        <v>54</v>
      </c>
      <c r="E36" s="52">
        <v>6</v>
      </c>
      <c r="F36" s="52" t="s">
        <v>55</v>
      </c>
      <c r="G36" s="52" t="s">
        <v>58</v>
      </c>
      <c r="H36" s="52"/>
      <c r="I36" s="52"/>
      <c r="J36" s="52"/>
      <c r="K36" s="53"/>
    </row>
    <row r="37" spans="4:11" ht="15">
      <c r="D37" s="60" t="s">
        <v>59</v>
      </c>
      <c r="E37" s="52"/>
      <c r="F37" s="52"/>
      <c r="G37" s="52"/>
      <c r="H37" s="52"/>
      <c r="I37" s="52"/>
      <c r="J37" s="52"/>
      <c r="K37" s="53"/>
    </row>
    <row r="38" spans="4:11" ht="15.75" thickBot="1">
      <c r="D38" s="61"/>
      <c r="E38" s="56"/>
      <c r="F38" s="56"/>
      <c r="G38" s="56"/>
      <c r="H38" s="56"/>
      <c r="I38" s="56"/>
      <c r="J38" s="56"/>
      <c r="K38" s="57"/>
    </row>
  </sheetData>
  <sheetProtection/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B13" sqref="B13"/>
    </sheetView>
  </sheetViews>
  <sheetFormatPr defaultColWidth="9.140625" defaultRowHeight="15"/>
  <cols>
    <col min="1" max="1" width="16.57421875" style="0" customWidth="1"/>
    <col min="2" max="2" width="31.57421875" style="0" customWidth="1"/>
    <col min="3" max="3" width="24.57421875" style="0" bestFit="1" customWidth="1"/>
    <col min="4" max="18" width="4.7109375" style="0" customWidth="1"/>
    <col min="19" max="19" width="7.57421875" style="0" bestFit="1" customWidth="1"/>
    <col min="20" max="20" width="11.28125" style="0" bestFit="1" customWidth="1"/>
  </cols>
  <sheetData>
    <row r="1" spans="2:20" ht="60.75" customHeight="1">
      <c r="B1" s="2" t="s">
        <v>0</v>
      </c>
      <c r="I1" s="8" t="s">
        <v>56</v>
      </c>
      <c r="S1" s="1" t="s">
        <v>5</v>
      </c>
      <c r="T1" s="19">
        <v>41707</v>
      </c>
    </row>
    <row r="2" spans="2:20" ht="21">
      <c r="B2" s="31"/>
      <c r="I2" s="9"/>
      <c r="S2" s="1"/>
      <c r="T2" s="7"/>
    </row>
    <row r="3" spans="1:20" ht="15">
      <c r="A3" s="3" t="s">
        <v>10</v>
      </c>
      <c r="B3" s="70" t="s">
        <v>1</v>
      </c>
      <c r="C3" s="70" t="s">
        <v>2</v>
      </c>
      <c r="D3" s="71" t="s">
        <v>7</v>
      </c>
      <c r="E3" s="72"/>
      <c r="F3" s="72"/>
      <c r="G3" s="72"/>
      <c r="H3" s="73"/>
      <c r="I3" s="72" t="s">
        <v>8</v>
      </c>
      <c r="J3" s="74"/>
      <c r="K3" s="74"/>
      <c r="L3" s="74"/>
      <c r="M3" s="74"/>
      <c r="N3" s="74"/>
      <c r="O3" s="74"/>
      <c r="P3" s="74"/>
      <c r="Q3" s="74"/>
      <c r="R3" s="75"/>
      <c r="S3" s="125" t="s">
        <v>3</v>
      </c>
      <c r="T3" s="3" t="s">
        <v>4</v>
      </c>
    </row>
    <row r="4" spans="1:20" ht="15">
      <c r="A4" s="66">
        <v>1</v>
      </c>
      <c r="B4" s="5" t="s">
        <v>9</v>
      </c>
      <c r="C4" s="5" t="s">
        <v>34</v>
      </c>
      <c r="D4" s="23">
        <v>10</v>
      </c>
      <c r="E4" s="23">
        <v>9</v>
      </c>
      <c r="F4" s="4">
        <v>8</v>
      </c>
      <c r="G4" s="4">
        <v>7</v>
      </c>
      <c r="H4" s="16">
        <v>7</v>
      </c>
      <c r="I4" s="27">
        <v>10</v>
      </c>
      <c r="J4" s="28">
        <v>9</v>
      </c>
      <c r="K4" s="4">
        <v>9</v>
      </c>
      <c r="L4" s="4">
        <v>9</v>
      </c>
      <c r="M4" s="4">
        <v>8</v>
      </c>
      <c r="N4" s="4">
        <v>8</v>
      </c>
      <c r="O4" s="4">
        <v>8</v>
      </c>
      <c r="P4" s="4">
        <v>7</v>
      </c>
      <c r="Q4" s="4">
        <v>7</v>
      </c>
      <c r="R4" s="4">
        <v>7</v>
      </c>
      <c r="S4" s="4">
        <f aca="true" t="shared" si="0" ref="S4:S15">SUM(I4:R4)</f>
        <v>82</v>
      </c>
      <c r="T4" s="68">
        <v>93</v>
      </c>
    </row>
    <row r="5" spans="1:20" ht="15">
      <c r="A5" s="100" t="s">
        <v>62</v>
      </c>
      <c r="B5" s="6"/>
      <c r="C5" s="6"/>
      <c r="D5" s="37"/>
      <c r="E5" s="37"/>
      <c r="F5" s="37"/>
      <c r="G5" s="37"/>
      <c r="H5" s="38"/>
      <c r="I5" s="36">
        <v>10</v>
      </c>
      <c r="J5" s="4">
        <v>10</v>
      </c>
      <c r="K5" s="4">
        <v>10</v>
      </c>
      <c r="L5" s="4">
        <v>10</v>
      </c>
      <c r="M5" s="4">
        <v>9</v>
      </c>
      <c r="N5" s="4">
        <v>9</v>
      </c>
      <c r="O5" s="4">
        <v>9</v>
      </c>
      <c r="P5" s="4">
        <v>9</v>
      </c>
      <c r="Q5" s="4">
        <v>9</v>
      </c>
      <c r="R5" s="4">
        <v>8</v>
      </c>
      <c r="S5" s="4">
        <f t="shared" si="0"/>
        <v>93</v>
      </c>
      <c r="T5" s="69"/>
    </row>
    <row r="6" spans="1:20" ht="15">
      <c r="A6" s="66">
        <v>2</v>
      </c>
      <c r="B6" s="5" t="s">
        <v>31</v>
      </c>
      <c r="C6" s="5" t="s">
        <v>34</v>
      </c>
      <c r="D6" s="4">
        <v>9</v>
      </c>
      <c r="E6" s="4">
        <v>9</v>
      </c>
      <c r="F6" s="4">
        <v>8</v>
      </c>
      <c r="G6" s="4">
        <v>8</v>
      </c>
      <c r="H6" s="16">
        <v>8</v>
      </c>
      <c r="I6" s="22">
        <v>10</v>
      </c>
      <c r="J6" s="4">
        <v>9</v>
      </c>
      <c r="K6" s="4">
        <v>9</v>
      </c>
      <c r="L6" s="4">
        <v>9</v>
      </c>
      <c r="M6" s="4">
        <v>9</v>
      </c>
      <c r="N6" s="4">
        <v>9</v>
      </c>
      <c r="O6" s="4">
        <v>9</v>
      </c>
      <c r="P6" s="4">
        <v>8</v>
      </c>
      <c r="Q6" s="4">
        <v>7</v>
      </c>
      <c r="R6" s="4">
        <v>6</v>
      </c>
      <c r="S6" s="4">
        <f t="shared" si="0"/>
        <v>85</v>
      </c>
      <c r="T6" s="68">
        <v>88</v>
      </c>
    </row>
    <row r="7" spans="1:20" ht="15">
      <c r="A7" s="100" t="s">
        <v>61</v>
      </c>
      <c r="B7" s="6"/>
      <c r="C7" s="6"/>
      <c r="D7" s="37"/>
      <c r="E7" s="37"/>
      <c r="F7" s="37"/>
      <c r="G7" s="37"/>
      <c r="H7" s="38"/>
      <c r="I7" s="32">
        <v>10</v>
      </c>
      <c r="J7" s="28">
        <v>10</v>
      </c>
      <c r="K7" s="4">
        <v>10</v>
      </c>
      <c r="L7" s="4">
        <v>9</v>
      </c>
      <c r="M7" s="34">
        <v>9</v>
      </c>
      <c r="N7" s="4">
        <v>9</v>
      </c>
      <c r="O7" s="4">
        <v>8</v>
      </c>
      <c r="P7" s="4">
        <v>8</v>
      </c>
      <c r="Q7" s="4">
        <v>8</v>
      </c>
      <c r="R7" s="4">
        <v>7</v>
      </c>
      <c r="S7" s="4">
        <f t="shared" si="0"/>
        <v>88</v>
      </c>
      <c r="T7" s="69"/>
    </row>
    <row r="8" spans="1:20" ht="15">
      <c r="A8" s="66">
        <v>3</v>
      </c>
      <c r="B8" s="26" t="s">
        <v>11</v>
      </c>
      <c r="C8" s="5" t="s">
        <v>37</v>
      </c>
      <c r="D8" s="4">
        <v>9</v>
      </c>
      <c r="E8" s="4">
        <v>9</v>
      </c>
      <c r="F8" s="4">
        <v>8</v>
      </c>
      <c r="G8" s="4">
        <v>8</v>
      </c>
      <c r="H8" s="16">
        <v>6</v>
      </c>
      <c r="I8" s="27">
        <v>10</v>
      </c>
      <c r="J8" s="28">
        <v>10</v>
      </c>
      <c r="K8" s="28">
        <v>9</v>
      </c>
      <c r="L8" s="28">
        <v>9</v>
      </c>
      <c r="M8" s="28">
        <v>8</v>
      </c>
      <c r="N8" s="28">
        <v>8</v>
      </c>
      <c r="O8" s="28">
        <v>8</v>
      </c>
      <c r="P8" s="28">
        <v>7</v>
      </c>
      <c r="Q8" s="28">
        <v>6</v>
      </c>
      <c r="R8" s="28">
        <v>0</v>
      </c>
      <c r="S8" s="4">
        <f t="shared" si="0"/>
        <v>75</v>
      </c>
      <c r="T8" s="68">
        <v>83</v>
      </c>
    </row>
    <row r="9" spans="1:20" ht="15">
      <c r="A9" s="100" t="s">
        <v>66</v>
      </c>
      <c r="B9" s="6"/>
      <c r="C9" s="6"/>
      <c r="D9" s="37"/>
      <c r="E9" s="37"/>
      <c r="F9" s="37"/>
      <c r="G9" s="37"/>
      <c r="H9" s="38"/>
      <c r="I9" s="32">
        <v>10</v>
      </c>
      <c r="J9" s="23">
        <v>10</v>
      </c>
      <c r="K9" s="4">
        <v>9</v>
      </c>
      <c r="L9" s="4">
        <v>9</v>
      </c>
      <c r="M9" s="4">
        <v>9</v>
      </c>
      <c r="N9" s="4">
        <v>8</v>
      </c>
      <c r="O9" s="4">
        <v>8</v>
      </c>
      <c r="P9" s="4">
        <v>7</v>
      </c>
      <c r="Q9" s="4">
        <v>7</v>
      </c>
      <c r="R9" s="4">
        <v>6</v>
      </c>
      <c r="S9" s="4">
        <f t="shared" si="0"/>
        <v>83</v>
      </c>
      <c r="T9" s="69"/>
    </row>
    <row r="10" spans="1:20" ht="15">
      <c r="A10" s="66">
        <v>4</v>
      </c>
      <c r="B10" s="5" t="s">
        <v>24</v>
      </c>
      <c r="C10" s="5" t="s">
        <v>34</v>
      </c>
      <c r="D10" s="4">
        <v>7</v>
      </c>
      <c r="E10" s="4">
        <v>7</v>
      </c>
      <c r="F10" s="4">
        <v>6</v>
      </c>
      <c r="G10" s="4">
        <v>0</v>
      </c>
      <c r="H10" s="16">
        <v>0</v>
      </c>
      <c r="I10" s="32">
        <v>10</v>
      </c>
      <c r="J10" s="28">
        <v>8</v>
      </c>
      <c r="K10" s="28">
        <v>8</v>
      </c>
      <c r="L10" s="28">
        <v>8</v>
      </c>
      <c r="M10" s="28">
        <v>8</v>
      </c>
      <c r="N10" s="28">
        <v>7</v>
      </c>
      <c r="O10" s="28">
        <v>7</v>
      </c>
      <c r="P10" s="28">
        <v>6</v>
      </c>
      <c r="Q10" s="28">
        <v>0</v>
      </c>
      <c r="R10" s="28">
        <v>0</v>
      </c>
      <c r="S10" s="4">
        <f t="shared" si="0"/>
        <v>62</v>
      </c>
      <c r="T10" s="68">
        <v>62</v>
      </c>
    </row>
    <row r="11" spans="1:20" ht="15">
      <c r="A11" s="100" t="s">
        <v>63</v>
      </c>
      <c r="B11" s="6"/>
      <c r="C11" s="6"/>
      <c r="D11" s="37"/>
      <c r="E11" s="37"/>
      <c r="F11" s="37"/>
      <c r="G11" s="37"/>
      <c r="H11" s="38"/>
      <c r="I11" s="27">
        <v>10</v>
      </c>
      <c r="J11" s="23">
        <v>8</v>
      </c>
      <c r="K11" s="4">
        <v>8</v>
      </c>
      <c r="L11" s="4">
        <v>7</v>
      </c>
      <c r="M11" s="4">
        <v>7</v>
      </c>
      <c r="N11" s="4">
        <v>7</v>
      </c>
      <c r="O11" s="4">
        <v>6</v>
      </c>
      <c r="P11" s="4">
        <v>0</v>
      </c>
      <c r="Q11" s="4">
        <v>0</v>
      </c>
      <c r="R11" s="4">
        <v>0</v>
      </c>
      <c r="S11" s="4">
        <f t="shared" si="0"/>
        <v>53</v>
      </c>
      <c r="T11" s="69"/>
    </row>
    <row r="12" spans="1:20" ht="15">
      <c r="A12" s="66">
        <v>5</v>
      </c>
      <c r="B12" s="5" t="s">
        <v>33</v>
      </c>
      <c r="C12" s="5" t="s">
        <v>34</v>
      </c>
      <c r="D12" s="4">
        <v>9</v>
      </c>
      <c r="E12" s="4">
        <v>9</v>
      </c>
      <c r="F12" s="4">
        <v>8</v>
      </c>
      <c r="G12" s="4">
        <v>6</v>
      </c>
      <c r="H12" s="16">
        <v>6</v>
      </c>
      <c r="I12" s="22">
        <v>8</v>
      </c>
      <c r="J12" s="4">
        <v>7</v>
      </c>
      <c r="K12" s="4">
        <v>6</v>
      </c>
      <c r="L12" s="4">
        <v>6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f t="shared" si="0"/>
        <v>27</v>
      </c>
      <c r="T12" s="68">
        <v>62</v>
      </c>
    </row>
    <row r="13" spans="1:20" ht="15">
      <c r="A13" s="100" t="s">
        <v>64</v>
      </c>
      <c r="B13" s="101"/>
      <c r="C13" s="6"/>
      <c r="D13" s="37"/>
      <c r="E13" s="37"/>
      <c r="F13" s="37"/>
      <c r="G13" s="37"/>
      <c r="H13" s="38"/>
      <c r="I13" s="27">
        <v>10</v>
      </c>
      <c r="J13" s="28">
        <v>8</v>
      </c>
      <c r="K13" s="4">
        <v>8</v>
      </c>
      <c r="L13" s="4">
        <v>8</v>
      </c>
      <c r="M13" s="34">
        <v>7</v>
      </c>
      <c r="N13" s="4">
        <v>7</v>
      </c>
      <c r="O13" s="4">
        <v>7</v>
      </c>
      <c r="P13" s="4">
        <v>7</v>
      </c>
      <c r="Q13" s="4">
        <v>0</v>
      </c>
      <c r="R13" s="4">
        <v>0</v>
      </c>
      <c r="S13" s="4">
        <f t="shared" si="0"/>
        <v>62</v>
      </c>
      <c r="T13" s="69"/>
    </row>
    <row r="14" spans="1:20" ht="15">
      <c r="A14" s="66">
        <v>6</v>
      </c>
      <c r="B14" s="5" t="s">
        <v>21</v>
      </c>
      <c r="C14" s="5" t="s">
        <v>34</v>
      </c>
      <c r="D14" s="23">
        <v>8</v>
      </c>
      <c r="E14" s="4">
        <v>8</v>
      </c>
      <c r="F14" s="4">
        <v>7</v>
      </c>
      <c r="G14" s="4">
        <v>7</v>
      </c>
      <c r="H14" s="16">
        <v>0</v>
      </c>
      <c r="I14" s="12">
        <v>7</v>
      </c>
      <c r="J14" s="4">
        <v>7</v>
      </c>
      <c r="K14" s="4">
        <v>6</v>
      </c>
      <c r="L14" s="4">
        <v>0</v>
      </c>
      <c r="M14" s="4">
        <v>0</v>
      </c>
      <c r="N14" s="4">
        <v>0</v>
      </c>
      <c r="O14" s="4">
        <v>0</v>
      </c>
      <c r="P14" s="4">
        <v>0</v>
      </c>
      <c r="Q14" s="4">
        <v>0</v>
      </c>
      <c r="R14" s="4">
        <v>0</v>
      </c>
      <c r="S14" s="4">
        <f t="shared" si="0"/>
        <v>20</v>
      </c>
      <c r="T14" s="68">
        <v>40</v>
      </c>
    </row>
    <row r="15" spans="1:20" ht="15">
      <c r="A15" s="100" t="s">
        <v>65</v>
      </c>
      <c r="B15" s="6"/>
      <c r="C15" s="6"/>
      <c r="D15" s="37"/>
      <c r="E15" s="37"/>
      <c r="F15" s="37"/>
      <c r="G15" s="37"/>
      <c r="H15" s="38"/>
      <c r="I15" s="27">
        <v>9</v>
      </c>
      <c r="J15" s="28">
        <v>7</v>
      </c>
      <c r="K15" s="4">
        <v>6</v>
      </c>
      <c r="L15" s="4">
        <v>6</v>
      </c>
      <c r="M15" s="34">
        <v>6</v>
      </c>
      <c r="N15" s="4">
        <v>6</v>
      </c>
      <c r="O15" s="4">
        <v>0</v>
      </c>
      <c r="P15" s="4">
        <v>0</v>
      </c>
      <c r="Q15" s="4">
        <v>0</v>
      </c>
      <c r="R15" s="4">
        <v>0</v>
      </c>
      <c r="S15" s="4">
        <f t="shared" si="0"/>
        <v>40</v>
      </c>
      <c r="T15" s="69"/>
    </row>
    <row r="16" spans="1:20" ht="15">
      <c r="A16" s="66"/>
      <c r="B16" s="5"/>
      <c r="C16" s="5"/>
      <c r="D16" s="4"/>
      <c r="E16" s="4"/>
      <c r="F16" s="4"/>
      <c r="G16" s="4"/>
      <c r="H16" s="16"/>
      <c r="I16" s="32"/>
      <c r="J16" s="28"/>
      <c r="K16" s="28"/>
      <c r="L16" s="28"/>
      <c r="M16" s="28"/>
      <c r="N16" s="28"/>
      <c r="O16" s="28"/>
      <c r="P16" s="28"/>
      <c r="Q16" s="28"/>
      <c r="R16" s="28"/>
      <c r="S16" s="4"/>
      <c r="T16" s="68"/>
    </row>
    <row r="17" spans="1:20" ht="15">
      <c r="A17" s="100"/>
      <c r="B17" s="6"/>
      <c r="C17" s="6"/>
      <c r="D17" s="37"/>
      <c r="E17" s="37"/>
      <c r="F17" s="37"/>
      <c r="G17" s="37"/>
      <c r="H17" s="38"/>
      <c r="I17" s="27"/>
      <c r="J17" s="23"/>
      <c r="K17" s="4"/>
      <c r="L17" s="4"/>
      <c r="M17" s="4"/>
      <c r="N17" s="4"/>
      <c r="O17" s="4"/>
      <c r="P17" s="4"/>
      <c r="Q17" s="4"/>
      <c r="R17" s="4"/>
      <c r="S17" s="4"/>
      <c r="T17" s="69"/>
    </row>
    <row r="18" spans="1:20" ht="15">
      <c r="A18" s="66"/>
      <c r="B18" s="5"/>
      <c r="C18" s="5"/>
      <c r="D18" s="4"/>
      <c r="E18" s="4"/>
      <c r="F18" s="4"/>
      <c r="G18" s="4"/>
      <c r="H18" s="16"/>
      <c r="I18" s="22"/>
      <c r="J18" s="4"/>
      <c r="K18" s="4"/>
      <c r="L18" s="4"/>
      <c r="M18" s="4"/>
      <c r="N18" s="4"/>
      <c r="O18" s="4"/>
      <c r="P18" s="4"/>
      <c r="Q18" s="4"/>
      <c r="R18" s="4"/>
      <c r="S18" s="4"/>
      <c r="T18" s="68"/>
    </row>
    <row r="19" spans="1:20" ht="15">
      <c r="A19" s="100"/>
      <c r="B19" s="101"/>
      <c r="C19" s="6"/>
      <c r="D19" s="37"/>
      <c r="E19" s="37"/>
      <c r="F19" s="37"/>
      <c r="G19" s="37"/>
      <c r="H19" s="38"/>
      <c r="I19" s="27"/>
      <c r="J19" s="28"/>
      <c r="K19" s="4"/>
      <c r="L19" s="4"/>
      <c r="M19" s="34"/>
      <c r="N19" s="4"/>
      <c r="O19" s="4"/>
      <c r="P19" s="4"/>
      <c r="Q19" s="4"/>
      <c r="R19" s="4"/>
      <c r="S19" s="4"/>
      <c r="T19" s="69"/>
    </row>
    <row r="20" spans="1:20" ht="15">
      <c r="A20" s="66"/>
      <c r="B20" s="5"/>
      <c r="C20" s="5"/>
      <c r="D20" s="23"/>
      <c r="E20" s="4"/>
      <c r="F20" s="4"/>
      <c r="G20" s="4"/>
      <c r="H20" s="16"/>
      <c r="I20" s="12"/>
      <c r="J20" s="4"/>
      <c r="K20" s="4"/>
      <c r="L20" s="4"/>
      <c r="M20" s="4"/>
      <c r="N20" s="4"/>
      <c r="O20" s="4"/>
      <c r="P20" s="4"/>
      <c r="Q20" s="4"/>
      <c r="R20" s="4"/>
      <c r="S20" s="4"/>
      <c r="T20" s="68"/>
    </row>
    <row r="21" spans="1:20" ht="15">
      <c r="A21" s="100"/>
      <c r="B21" s="6"/>
      <c r="C21" s="6"/>
      <c r="D21" s="37"/>
      <c r="E21" s="37"/>
      <c r="F21" s="37"/>
      <c r="G21" s="37"/>
      <c r="H21" s="38"/>
      <c r="I21" s="27"/>
      <c r="J21" s="28"/>
      <c r="K21" s="4"/>
      <c r="L21" s="4"/>
      <c r="M21" s="34"/>
      <c r="N21" s="4"/>
      <c r="O21" s="4"/>
      <c r="P21" s="4"/>
      <c r="Q21" s="4"/>
      <c r="R21" s="4"/>
      <c r="S21" s="4"/>
      <c r="T21" s="69"/>
    </row>
    <row r="22" spans="1:20" ht="15">
      <c r="A22" s="43"/>
      <c r="B22" s="5"/>
      <c r="C22" s="5"/>
      <c r="D22" s="23"/>
      <c r="E22" s="23"/>
      <c r="F22" s="4"/>
      <c r="G22" s="4"/>
      <c r="H22" s="16"/>
      <c r="I22" s="22"/>
      <c r="J22" s="4"/>
      <c r="K22" s="4"/>
      <c r="L22" s="4"/>
      <c r="M22" s="4"/>
      <c r="N22" s="4"/>
      <c r="O22" s="4"/>
      <c r="P22" s="4"/>
      <c r="Q22" s="4"/>
      <c r="R22" s="4"/>
      <c r="S22" s="4">
        <f>SUM(I22:R22)</f>
        <v>0</v>
      </c>
      <c r="T22" s="41"/>
    </row>
    <row r="23" spans="1:20" ht="15">
      <c r="A23" s="44"/>
      <c r="B23" s="6"/>
      <c r="C23" s="6"/>
      <c r="D23" s="37"/>
      <c r="E23" s="37"/>
      <c r="F23" s="37"/>
      <c r="G23" s="37"/>
      <c r="H23" s="38"/>
      <c r="I23" s="12"/>
      <c r="J23" s="4"/>
      <c r="K23" s="4"/>
      <c r="L23" s="4"/>
      <c r="M23" s="4"/>
      <c r="N23" s="4"/>
      <c r="O23" s="4"/>
      <c r="P23" s="4"/>
      <c r="Q23" s="4"/>
      <c r="R23" s="4"/>
      <c r="S23" s="4">
        <f aca="true" t="shared" si="1" ref="S23:S33">SUM(I23:R23)</f>
        <v>0</v>
      </c>
      <c r="T23" s="42"/>
    </row>
    <row r="24" spans="1:20" ht="15">
      <c r="A24" s="43"/>
      <c r="B24" s="26"/>
      <c r="C24" s="5"/>
      <c r="D24" s="4"/>
      <c r="E24" s="4"/>
      <c r="F24" s="4"/>
      <c r="G24" s="4"/>
      <c r="H24" s="16"/>
      <c r="I24" s="32"/>
      <c r="J24" s="28"/>
      <c r="K24" s="28"/>
      <c r="L24" s="28"/>
      <c r="M24" s="28"/>
      <c r="N24" s="28"/>
      <c r="O24" s="28"/>
      <c r="P24" s="28"/>
      <c r="Q24" s="28"/>
      <c r="R24" s="28"/>
      <c r="S24" s="4">
        <f t="shared" si="1"/>
        <v>0</v>
      </c>
      <c r="T24" s="41"/>
    </row>
    <row r="25" spans="1:20" ht="15">
      <c r="A25" s="44"/>
      <c r="B25" s="6"/>
      <c r="C25" s="6"/>
      <c r="D25" s="37"/>
      <c r="E25" s="37"/>
      <c r="F25" s="37"/>
      <c r="G25" s="37"/>
      <c r="H25" s="38"/>
      <c r="I25" s="27"/>
      <c r="J25" s="23"/>
      <c r="K25" s="4"/>
      <c r="L25" s="4"/>
      <c r="M25" s="4"/>
      <c r="N25" s="4"/>
      <c r="O25" s="4"/>
      <c r="P25" s="4"/>
      <c r="Q25" s="4"/>
      <c r="R25" s="4"/>
      <c r="S25" s="4">
        <f t="shared" si="1"/>
        <v>0</v>
      </c>
      <c r="T25" s="42"/>
    </row>
    <row r="26" spans="1:20" ht="15">
      <c r="A26" s="43"/>
      <c r="B26" s="5"/>
      <c r="C26" s="5"/>
      <c r="D26" s="4"/>
      <c r="E26" s="4"/>
      <c r="F26" s="4"/>
      <c r="G26" s="4"/>
      <c r="H26" s="16"/>
      <c r="I26" s="12"/>
      <c r="J26" s="4"/>
      <c r="K26" s="4"/>
      <c r="L26" s="4"/>
      <c r="M26" s="4"/>
      <c r="N26" s="4"/>
      <c r="O26" s="4"/>
      <c r="P26" s="4"/>
      <c r="Q26" s="4"/>
      <c r="R26" s="4"/>
      <c r="S26" s="4">
        <f t="shared" si="1"/>
        <v>0</v>
      </c>
      <c r="T26" s="41"/>
    </row>
    <row r="27" spans="1:20" ht="15">
      <c r="A27" s="44"/>
      <c r="B27" s="6"/>
      <c r="C27" s="6"/>
      <c r="D27" s="37"/>
      <c r="E27" s="37"/>
      <c r="F27" s="37"/>
      <c r="G27" s="37"/>
      <c r="H27" s="38"/>
      <c r="I27" s="12"/>
      <c r="J27" s="4"/>
      <c r="K27" s="4"/>
      <c r="L27" s="4"/>
      <c r="M27" s="4"/>
      <c r="N27" s="4"/>
      <c r="O27" s="4"/>
      <c r="P27" s="4"/>
      <c r="Q27" s="4"/>
      <c r="R27" s="4"/>
      <c r="S27" s="4">
        <f t="shared" si="1"/>
        <v>0</v>
      </c>
      <c r="T27" s="42"/>
    </row>
    <row r="28" spans="1:20" ht="15">
      <c r="A28" s="43"/>
      <c r="B28" s="5"/>
      <c r="C28" s="5"/>
      <c r="D28" s="4"/>
      <c r="E28" s="4"/>
      <c r="F28" s="4"/>
      <c r="G28" s="4"/>
      <c r="H28" s="16"/>
      <c r="I28" s="12"/>
      <c r="J28" s="4"/>
      <c r="K28" s="4"/>
      <c r="L28" s="4"/>
      <c r="M28" s="4"/>
      <c r="N28" s="4"/>
      <c r="O28" s="4"/>
      <c r="P28" s="4"/>
      <c r="Q28" s="4"/>
      <c r="R28" s="4"/>
      <c r="S28" s="4">
        <f t="shared" si="1"/>
        <v>0</v>
      </c>
      <c r="T28" s="41"/>
    </row>
    <row r="29" spans="1:20" ht="15">
      <c r="A29" s="44"/>
      <c r="B29" s="6"/>
      <c r="C29" s="6"/>
      <c r="D29" s="37"/>
      <c r="E29" s="37"/>
      <c r="F29" s="37"/>
      <c r="G29" s="37"/>
      <c r="H29" s="38"/>
      <c r="I29" s="12"/>
      <c r="J29" s="4"/>
      <c r="K29" s="4"/>
      <c r="L29" s="4"/>
      <c r="M29" s="4"/>
      <c r="N29" s="4"/>
      <c r="O29" s="4"/>
      <c r="P29" s="4"/>
      <c r="Q29" s="4"/>
      <c r="R29" s="4"/>
      <c r="S29" s="4">
        <f t="shared" si="1"/>
        <v>0</v>
      </c>
      <c r="T29" s="42"/>
    </row>
    <row r="30" spans="1:20" ht="15">
      <c r="A30" s="43"/>
      <c r="B30" s="5"/>
      <c r="C30" s="5"/>
      <c r="D30" s="4"/>
      <c r="E30" s="4"/>
      <c r="F30" s="4"/>
      <c r="G30" s="4"/>
      <c r="H30" s="16"/>
      <c r="I30" s="12"/>
      <c r="J30" s="4"/>
      <c r="K30" s="4"/>
      <c r="L30" s="4"/>
      <c r="M30" s="4"/>
      <c r="N30" s="4"/>
      <c r="O30" s="4"/>
      <c r="P30" s="4"/>
      <c r="Q30" s="4"/>
      <c r="R30" s="4"/>
      <c r="S30" s="4">
        <f t="shared" si="1"/>
        <v>0</v>
      </c>
      <c r="T30" s="41"/>
    </row>
    <row r="31" spans="1:20" ht="15">
      <c r="A31" s="44"/>
      <c r="B31" s="6"/>
      <c r="C31" s="6"/>
      <c r="D31" s="37"/>
      <c r="E31" s="37"/>
      <c r="F31" s="37"/>
      <c r="G31" s="37"/>
      <c r="H31" s="38"/>
      <c r="I31" s="12"/>
      <c r="J31" s="4"/>
      <c r="K31" s="4"/>
      <c r="L31" s="4"/>
      <c r="M31" s="4"/>
      <c r="N31" s="4"/>
      <c r="O31" s="4"/>
      <c r="P31" s="4"/>
      <c r="Q31" s="4"/>
      <c r="R31" s="4"/>
      <c r="S31" s="4">
        <f t="shared" si="1"/>
        <v>0</v>
      </c>
      <c r="T31" s="42"/>
    </row>
    <row r="32" spans="1:20" ht="15">
      <c r="A32" s="43"/>
      <c r="B32" s="5"/>
      <c r="C32" s="5"/>
      <c r="D32" s="4"/>
      <c r="E32" s="4"/>
      <c r="F32" s="4"/>
      <c r="G32" s="4"/>
      <c r="H32" s="16"/>
      <c r="I32" s="12"/>
      <c r="J32" s="4"/>
      <c r="K32" s="4"/>
      <c r="L32" s="4"/>
      <c r="M32" s="4"/>
      <c r="N32" s="4"/>
      <c r="O32" s="4"/>
      <c r="P32" s="4"/>
      <c r="Q32" s="4"/>
      <c r="R32" s="4"/>
      <c r="S32" s="4">
        <f t="shared" si="1"/>
        <v>0</v>
      </c>
      <c r="T32" s="41"/>
    </row>
    <row r="33" spans="1:20" ht="15">
      <c r="A33" s="44"/>
      <c r="B33" s="6"/>
      <c r="C33" s="6"/>
      <c r="D33" s="37"/>
      <c r="E33" s="37"/>
      <c r="F33" s="37"/>
      <c r="G33" s="37"/>
      <c r="H33" s="38"/>
      <c r="I33" s="12"/>
      <c r="J33" s="4"/>
      <c r="K33" s="4"/>
      <c r="L33" s="4"/>
      <c r="M33" s="4"/>
      <c r="N33" s="4"/>
      <c r="O33" s="4"/>
      <c r="P33" s="4"/>
      <c r="Q33" s="4"/>
      <c r="R33" s="4"/>
      <c r="S33" s="4">
        <f t="shared" si="1"/>
        <v>0</v>
      </c>
      <c r="T33" s="42"/>
    </row>
    <row r="34" ht="15.75" thickBot="1"/>
    <row r="35" spans="2:14" ht="18.75">
      <c r="B35" s="2" t="s">
        <v>12</v>
      </c>
      <c r="D35" s="59" t="s">
        <v>67</v>
      </c>
      <c r="E35" s="48"/>
      <c r="F35" s="48"/>
      <c r="G35" s="48"/>
      <c r="H35" s="48"/>
      <c r="I35" s="48"/>
      <c r="J35" s="48"/>
      <c r="K35" s="49"/>
      <c r="L35" s="8" t="s">
        <v>6</v>
      </c>
      <c r="N35" s="20" t="s">
        <v>68</v>
      </c>
    </row>
    <row r="36" spans="2:11" ht="15.75">
      <c r="B36" s="20" t="s">
        <v>11</v>
      </c>
      <c r="C36" s="20"/>
      <c r="D36" s="60" t="s">
        <v>54</v>
      </c>
      <c r="E36" s="52">
        <v>7</v>
      </c>
      <c r="F36" s="52" t="s">
        <v>55</v>
      </c>
      <c r="G36" s="52" t="s">
        <v>58</v>
      </c>
      <c r="H36" s="52"/>
      <c r="I36" s="52" t="s">
        <v>69</v>
      </c>
      <c r="J36" s="52"/>
      <c r="K36" s="53"/>
    </row>
    <row r="37" spans="2:11" ht="15">
      <c r="B37" s="102" t="s">
        <v>9</v>
      </c>
      <c r="D37" s="60" t="s">
        <v>59</v>
      </c>
      <c r="E37" s="52"/>
      <c r="F37" s="52"/>
      <c r="G37" s="52"/>
      <c r="H37" s="52"/>
      <c r="I37" s="52"/>
      <c r="J37" s="52"/>
      <c r="K37" s="53"/>
    </row>
    <row r="38" spans="4:11" ht="15.75" thickBot="1">
      <c r="D38" s="61"/>
      <c r="E38" s="56"/>
      <c r="F38" s="56"/>
      <c r="G38" s="56"/>
      <c r="H38" s="56"/>
      <c r="I38" s="56"/>
      <c r="J38" s="56"/>
      <c r="K38" s="57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29"/>
  <sheetViews>
    <sheetView zoomScalePageLayoutView="0" workbookViewId="0" topLeftCell="A1">
      <selection activeCell="D1" sqref="D1:R16384"/>
    </sheetView>
  </sheetViews>
  <sheetFormatPr defaultColWidth="9.140625" defaultRowHeight="15"/>
  <cols>
    <col min="1" max="1" width="15.140625" style="0" customWidth="1"/>
    <col min="2" max="2" width="30.140625" style="0" customWidth="1"/>
    <col min="3" max="3" width="24.57421875" style="0" bestFit="1" customWidth="1"/>
    <col min="4" max="18" width="4.7109375" style="0" customWidth="1"/>
    <col min="19" max="19" width="14.140625" style="0" bestFit="1" customWidth="1"/>
  </cols>
  <sheetData>
    <row r="1" spans="2:19" ht="51" customHeight="1">
      <c r="B1" s="103" t="s">
        <v>0</v>
      </c>
      <c r="I1" s="9" t="s">
        <v>15</v>
      </c>
      <c r="Q1" s="21" t="s">
        <v>5</v>
      </c>
      <c r="S1" s="39">
        <v>41714</v>
      </c>
    </row>
    <row r="2" spans="2:19" ht="21">
      <c r="B2" s="31"/>
      <c r="I2" s="9"/>
      <c r="S2" s="1"/>
    </row>
    <row r="3" spans="1:19" ht="15">
      <c r="A3" s="3" t="s">
        <v>70</v>
      </c>
      <c r="B3" s="3" t="s">
        <v>1</v>
      </c>
      <c r="C3" s="3" t="s">
        <v>2</v>
      </c>
      <c r="D3" s="13" t="s">
        <v>7</v>
      </c>
      <c r="E3" s="14"/>
      <c r="F3" s="14"/>
      <c r="G3" s="14"/>
      <c r="H3" s="15"/>
      <c r="I3" s="14" t="s">
        <v>8</v>
      </c>
      <c r="J3" s="11"/>
      <c r="K3" s="11"/>
      <c r="L3" s="11"/>
      <c r="M3" s="11"/>
      <c r="N3" s="11"/>
      <c r="O3" s="11"/>
      <c r="P3" s="11"/>
      <c r="Q3" s="11"/>
      <c r="R3" s="12"/>
      <c r="S3" s="3" t="s">
        <v>4</v>
      </c>
    </row>
    <row r="4" spans="1:19" ht="15">
      <c r="A4" s="107">
        <v>1</v>
      </c>
      <c r="B4" s="5" t="s">
        <v>71</v>
      </c>
      <c r="C4" s="5" t="s">
        <v>37</v>
      </c>
      <c r="D4" s="4">
        <v>10</v>
      </c>
      <c r="E4" s="4">
        <v>10</v>
      </c>
      <c r="F4" s="4">
        <v>9</v>
      </c>
      <c r="G4" s="4">
        <v>9</v>
      </c>
      <c r="H4" s="16">
        <v>9</v>
      </c>
      <c r="I4" s="32">
        <v>10</v>
      </c>
      <c r="J4" s="3">
        <v>10</v>
      </c>
      <c r="K4" s="28">
        <v>10</v>
      </c>
      <c r="L4" s="4">
        <v>10</v>
      </c>
      <c r="M4" s="4">
        <v>10</v>
      </c>
      <c r="N4" s="4">
        <v>10</v>
      </c>
      <c r="O4" s="4">
        <v>10</v>
      </c>
      <c r="P4" s="4">
        <v>9</v>
      </c>
      <c r="Q4" s="4">
        <v>9</v>
      </c>
      <c r="R4" s="4">
        <v>9</v>
      </c>
      <c r="S4" s="41"/>
    </row>
    <row r="5" spans="1:19" ht="15">
      <c r="A5" s="44"/>
      <c r="B5" s="6"/>
      <c r="C5" s="6"/>
      <c r="D5" s="37"/>
      <c r="E5" s="37"/>
      <c r="F5" s="37"/>
      <c r="G5" s="37"/>
      <c r="H5" s="38"/>
      <c r="I5" s="27">
        <v>9</v>
      </c>
      <c r="J5" s="28">
        <v>9</v>
      </c>
      <c r="K5" s="28">
        <v>9</v>
      </c>
      <c r="L5" s="4">
        <v>8</v>
      </c>
      <c r="M5" s="4">
        <v>8</v>
      </c>
      <c r="N5" s="4">
        <v>8</v>
      </c>
      <c r="O5" s="4">
        <v>8</v>
      </c>
      <c r="P5" s="4">
        <v>7</v>
      </c>
      <c r="Q5" s="40"/>
      <c r="R5" s="40"/>
      <c r="S5" s="104">
        <f>I4+J4+K4+L4+M4+N4+O4+P4+Q4+R4+I5+J5+K5+L5+M5+N5+O5+P5</f>
        <v>163</v>
      </c>
    </row>
    <row r="6" spans="1:19" ht="15">
      <c r="A6" s="43">
        <v>2</v>
      </c>
      <c r="B6" s="5" t="s">
        <v>31</v>
      </c>
      <c r="C6" s="5" t="s">
        <v>34</v>
      </c>
      <c r="D6" s="4">
        <v>0</v>
      </c>
      <c r="E6" s="4">
        <v>8</v>
      </c>
      <c r="F6" s="4">
        <v>8</v>
      </c>
      <c r="G6" s="4">
        <v>8</v>
      </c>
      <c r="H6" s="16">
        <v>6</v>
      </c>
      <c r="I6" s="32">
        <v>10</v>
      </c>
      <c r="J6" s="3">
        <v>10</v>
      </c>
      <c r="K6" s="28">
        <v>10</v>
      </c>
      <c r="L6" s="4">
        <v>10</v>
      </c>
      <c r="M6" s="4">
        <v>9</v>
      </c>
      <c r="N6" s="4">
        <v>9</v>
      </c>
      <c r="O6" s="4">
        <v>9</v>
      </c>
      <c r="P6" s="4">
        <v>9</v>
      </c>
      <c r="Q6" s="4">
        <v>9</v>
      </c>
      <c r="R6" s="4">
        <v>8</v>
      </c>
      <c r="S6" s="4"/>
    </row>
    <row r="7" spans="1:19" ht="15">
      <c r="A7" s="44"/>
      <c r="B7" s="6"/>
      <c r="C7" s="6"/>
      <c r="D7" s="37"/>
      <c r="E7" s="37"/>
      <c r="F7" s="37"/>
      <c r="G7" s="37"/>
      <c r="H7" s="38"/>
      <c r="I7" s="27">
        <v>8</v>
      </c>
      <c r="J7" s="28">
        <v>8</v>
      </c>
      <c r="K7" s="28">
        <v>8</v>
      </c>
      <c r="L7" s="4">
        <v>8</v>
      </c>
      <c r="M7" s="4">
        <v>8</v>
      </c>
      <c r="N7" s="4">
        <v>8</v>
      </c>
      <c r="O7" s="4">
        <v>7</v>
      </c>
      <c r="P7" s="4">
        <v>7</v>
      </c>
      <c r="Q7" s="40"/>
      <c r="R7" s="40"/>
      <c r="S7" s="104">
        <f>I6+J6+K6+L6+M6+N6+O6+P6+Q6+R6+I7+J7+K7+L7+M7+N7+O7+P7</f>
        <v>155</v>
      </c>
    </row>
    <row r="8" spans="1:19" ht="15">
      <c r="A8" s="43">
        <v>3</v>
      </c>
      <c r="B8" s="5" t="s">
        <v>11</v>
      </c>
      <c r="C8" s="5" t="s">
        <v>37</v>
      </c>
      <c r="D8" s="4">
        <v>8</v>
      </c>
      <c r="E8" s="4">
        <v>8</v>
      </c>
      <c r="F8" s="4">
        <v>8</v>
      </c>
      <c r="G8" s="4">
        <v>7</v>
      </c>
      <c r="H8" s="16">
        <v>6</v>
      </c>
      <c r="I8" s="27">
        <v>10</v>
      </c>
      <c r="J8" s="28">
        <v>9</v>
      </c>
      <c r="K8" s="28">
        <v>9</v>
      </c>
      <c r="L8" s="4">
        <v>9</v>
      </c>
      <c r="M8" s="4">
        <v>9</v>
      </c>
      <c r="N8" s="4">
        <v>8</v>
      </c>
      <c r="O8" s="4">
        <v>8</v>
      </c>
      <c r="P8" s="4">
        <v>8</v>
      </c>
      <c r="Q8" s="4">
        <v>8</v>
      </c>
      <c r="R8" s="4">
        <v>8</v>
      </c>
      <c r="S8" s="41"/>
    </row>
    <row r="9" spans="1:19" ht="15">
      <c r="A9" s="44"/>
      <c r="B9" s="6"/>
      <c r="C9" s="6"/>
      <c r="D9" s="37"/>
      <c r="E9" s="37"/>
      <c r="F9" s="37"/>
      <c r="G9" s="37"/>
      <c r="H9" s="38"/>
      <c r="I9" s="27">
        <v>8</v>
      </c>
      <c r="J9" s="28">
        <v>7</v>
      </c>
      <c r="K9" s="28">
        <v>7</v>
      </c>
      <c r="L9" s="4">
        <v>7</v>
      </c>
      <c r="M9" s="4">
        <v>7</v>
      </c>
      <c r="N9" s="4">
        <v>6</v>
      </c>
      <c r="O9" s="4">
        <v>6</v>
      </c>
      <c r="P9" s="4">
        <v>6</v>
      </c>
      <c r="Q9" s="40"/>
      <c r="R9" s="40"/>
      <c r="S9" s="41">
        <f>I8+J8+K8+L8+M8+N8+O8+P8+Q8+R8+I9+J9+K9+L9+M9+N9+O9+P9</f>
        <v>140</v>
      </c>
    </row>
    <row r="10" spans="1:19" ht="15">
      <c r="A10" s="43">
        <v>4</v>
      </c>
      <c r="B10" s="5" t="s">
        <v>72</v>
      </c>
      <c r="C10" s="5" t="s">
        <v>34</v>
      </c>
      <c r="D10" s="4">
        <v>10</v>
      </c>
      <c r="E10" s="4">
        <v>9</v>
      </c>
      <c r="F10" s="4">
        <v>8</v>
      </c>
      <c r="G10" s="4">
        <v>8</v>
      </c>
      <c r="H10" s="16">
        <v>6</v>
      </c>
      <c r="I10" s="27">
        <v>10</v>
      </c>
      <c r="J10" s="28">
        <v>10</v>
      </c>
      <c r="K10" s="28">
        <v>9</v>
      </c>
      <c r="L10" s="4">
        <v>9</v>
      </c>
      <c r="M10" s="4">
        <v>9</v>
      </c>
      <c r="N10" s="4">
        <v>8</v>
      </c>
      <c r="O10" s="4">
        <v>8</v>
      </c>
      <c r="P10" s="4">
        <v>8</v>
      </c>
      <c r="Q10" s="4">
        <v>8</v>
      </c>
      <c r="R10" s="4">
        <v>8</v>
      </c>
      <c r="S10" s="41"/>
    </row>
    <row r="11" spans="1:19" ht="15">
      <c r="A11" s="44"/>
      <c r="B11" s="6"/>
      <c r="C11" s="6"/>
      <c r="D11" s="37"/>
      <c r="E11" s="37"/>
      <c r="F11" s="37"/>
      <c r="G11" s="37"/>
      <c r="H11" s="38"/>
      <c r="I11" s="27">
        <v>8</v>
      </c>
      <c r="J11" s="28">
        <v>8</v>
      </c>
      <c r="K11" s="28">
        <v>8</v>
      </c>
      <c r="L11" s="4">
        <v>7</v>
      </c>
      <c r="M11" s="4">
        <v>7</v>
      </c>
      <c r="N11" s="4">
        <v>7</v>
      </c>
      <c r="O11" s="4">
        <v>7</v>
      </c>
      <c r="P11" s="4">
        <v>0</v>
      </c>
      <c r="Q11" s="40"/>
      <c r="R11" s="40"/>
      <c r="S11" s="41">
        <f>I10+J10+K10+L10+M10+N10+O10+P10+Q10+R10+I11+J11+K11+L11+M11+N11+O11+P11</f>
        <v>139</v>
      </c>
    </row>
    <row r="12" spans="1:19" ht="15">
      <c r="A12" s="43">
        <v>5</v>
      </c>
      <c r="B12" s="5" t="s">
        <v>9</v>
      </c>
      <c r="C12" s="5" t="s">
        <v>76</v>
      </c>
      <c r="D12" s="4">
        <v>10</v>
      </c>
      <c r="E12" s="4">
        <v>10</v>
      </c>
      <c r="F12" s="4">
        <v>10</v>
      </c>
      <c r="G12" s="4">
        <v>9</v>
      </c>
      <c r="H12" s="16">
        <v>7</v>
      </c>
      <c r="I12" s="27">
        <v>9</v>
      </c>
      <c r="J12" s="28">
        <v>8</v>
      </c>
      <c r="K12" s="28">
        <v>8</v>
      </c>
      <c r="L12" s="4">
        <v>8</v>
      </c>
      <c r="M12" s="4">
        <v>8</v>
      </c>
      <c r="N12" s="4">
        <v>8</v>
      </c>
      <c r="O12" s="4">
        <v>8</v>
      </c>
      <c r="P12" s="4">
        <v>7</v>
      </c>
      <c r="Q12" s="4">
        <v>7</v>
      </c>
      <c r="R12" s="4">
        <v>7</v>
      </c>
      <c r="S12" s="41"/>
    </row>
    <row r="13" spans="1:19" ht="15">
      <c r="A13" s="44"/>
      <c r="B13" s="105"/>
      <c r="C13" s="6"/>
      <c r="D13" s="37"/>
      <c r="E13" s="37"/>
      <c r="F13" s="37"/>
      <c r="G13" s="37"/>
      <c r="H13" s="38"/>
      <c r="I13" s="27">
        <v>7</v>
      </c>
      <c r="J13" s="28">
        <v>7</v>
      </c>
      <c r="K13" s="28">
        <v>6</v>
      </c>
      <c r="L13" s="4">
        <v>0</v>
      </c>
      <c r="M13" s="4">
        <v>0</v>
      </c>
      <c r="N13" s="4">
        <v>0</v>
      </c>
      <c r="O13" s="4">
        <v>0</v>
      </c>
      <c r="P13" s="4">
        <v>0</v>
      </c>
      <c r="Q13" s="40"/>
      <c r="R13" s="40"/>
      <c r="S13" s="41">
        <f>I12+J12+K12+L12+M12+N12+O12+P12+Q12+R12+I13+J13+K13+L13+M13+N13+O13+P13</f>
        <v>98</v>
      </c>
    </row>
    <row r="14" spans="1:19" ht="15">
      <c r="A14" s="43">
        <v>6</v>
      </c>
      <c r="B14" s="5" t="s">
        <v>29</v>
      </c>
      <c r="C14" s="5" t="s">
        <v>34</v>
      </c>
      <c r="D14" s="4"/>
      <c r="E14" s="4"/>
      <c r="F14" s="4"/>
      <c r="G14" s="4"/>
      <c r="H14" s="16"/>
      <c r="I14" s="27">
        <v>9</v>
      </c>
      <c r="J14" s="28">
        <v>8</v>
      </c>
      <c r="K14" s="28">
        <v>8</v>
      </c>
      <c r="L14" s="4">
        <v>8</v>
      </c>
      <c r="M14" s="4">
        <v>7</v>
      </c>
      <c r="N14" s="4">
        <v>7</v>
      </c>
      <c r="O14" s="4">
        <v>6</v>
      </c>
      <c r="P14" s="4">
        <v>6</v>
      </c>
      <c r="Q14" s="4">
        <v>6</v>
      </c>
      <c r="R14" s="4">
        <v>6</v>
      </c>
      <c r="S14" s="41"/>
    </row>
    <row r="15" spans="1:19" ht="15">
      <c r="A15" s="44"/>
      <c r="B15" s="6"/>
      <c r="C15" s="6"/>
      <c r="D15" s="37"/>
      <c r="E15" s="37"/>
      <c r="F15" s="37"/>
      <c r="G15" s="37"/>
      <c r="H15" s="38"/>
      <c r="I15" s="27">
        <v>6</v>
      </c>
      <c r="J15" s="28">
        <v>6</v>
      </c>
      <c r="K15" s="28">
        <v>6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0"/>
      <c r="R15" s="40"/>
      <c r="S15" s="41">
        <f>I14+J14+K14+L14+M14+N14+O14+P14+Q14+R14+I15+J15+K15+L15+M15+N15+O15+P15</f>
        <v>89</v>
      </c>
    </row>
    <row r="16" spans="1:19" ht="15">
      <c r="A16" s="43">
        <v>7</v>
      </c>
      <c r="B16" s="5" t="s">
        <v>21</v>
      </c>
      <c r="C16" s="5" t="s">
        <v>34</v>
      </c>
      <c r="D16" s="4">
        <v>0</v>
      </c>
      <c r="E16" s="4">
        <v>0</v>
      </c>
      <c r="F16" s="4">
        <v>0</v>
      </c>
      <c r="G16" s="4">
        <v>0</v>
      </c>
      <c r="H16" s="16">
        <v>0</v>
      </c>
      <c r="I16" s="27">
        <v>9</v>
      </c>
      <c r="J16" s="28">
        <v>6</v>
      </c>
      <c r="K16" s="28">
        <v>6</v>
      </c>
      <c r="L16" s="4">
        <v>6</v>
      </c>
      <c r="M16" s="4">
        <v>6</v>
      </c>
      <c r="N16" s="4">
        <v>6</v>
      </c>
      <c r="O16" s="4">
        <v>0</v>
      </c>
      <c r="P16" s="4">
        <v>0</v>
      </c>
      <c r="Q16" s="4">
        <v>0</v>
      </c>
      <c r="R16" s="4">
        <v>0</v>
      </c>
      <c r="S16" s="41"/>
    </row>
    <row r="17" spans="1:19" ht="15">
      <c r="A17" s="44"/>
      <c r="B17" s="6"/>
      <c r="C17" s="6"/>
      <c r="D17" s="37"/>
      <c r="E17" s="37"/>
      <c r="F17" s="37"/>
      <c r="G17" s="37"/>
      <c r="H17" s="38"/>
      <c r="I17" s="27">
        <v>0</v>
      </c>
      <c r="J17" s="28">
        <v>0</v>
      </c>
      <c r="K17" s="28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0"/>
      <c r="R17" s="40"/>
      <c r="S17" s="41">
        <f>I16+J16+K16+L16+M16+N16+O16+P16+Q16+R16+I17+J17+K17+L17+M17+N17+O17+P17</f>
        <v>39</v>
      </c>
    </row>
    <row r="18" spans="1:19" ht="15">
      <c r="A18" s="43">
        <v>8</v>
      </c>
      <c r="B18" s="5" t="s">
        <v>24</v>
      </c>
      <c r="C18" s="5" t="s">
        <v>34</v>
      </c>
      <c r="D18" s="4">
        <v>7</v>
      </c>
      <c r="E18" s="4">
        <v>0</v>
      </c>
      <c r="F18" s="4">
        <v>0</v>
      </c>
      <c r="G18" s="4">
        <v>0</v>
      </c>
      <c r="H18" s="16">
        <v>0</v>
      </c>
      <c r="I18" s="27">
        <v>10</v>
      </c>
      <c r="J18" s="28">
        <v>9</v>
      </c>
      <c r="K18" s="28">
        <v>7</v>
      </c>
      <c r="L18" s="4">
        <v>6</v>
      </c>
      <c r="M18" s="4">
        <v>6</v>
      </c>
      <c r="N18" s="4">
        <v>0</v>
      </c>
      <c r="O18" s="4">
        <v>0</v>
      </c>
      <c r="P18" s="4">
        <v>0</v>
      </c>
      <c r="Q18" s="4">
        <v>0</v>
      </c>
      <c r="R18" s="4">
        <v>0</v>
      </c>
      <c r="S18" s="41"/>
    </row>
    <row r="19" spans="1:19" ht="15">
      <c r="A19" s="44"/>
      <c r="B19" s="6"/>
      <c r="C19" s="6"/>
      <c r="D19" s="37"/>
      <c r="E19" s="37"/>
      <c r="F19" s="37"/>
      <c r="G19" s="37"/>
      <c r="H19" s="38"/>
      <c r="I19" s="27">
        <v>0</v>
      </c>
      <c r="J19" s="28">
        <v>0</v>
      </c>
      <c r="K19" s="28">
        <v>0</v>
      </c>
      <c r="L19" s="4">
        <v>0</v>
      </c>
      <c r="M19" s="4">
        <v>0</v>
      </c>
      <c r="N19" s="4">
        <v>0</v>
      </c>
      <c r="O19" s="4">
        <v>0</v>
      </c>
      <c r="P19" s="4">
        <v>0</v>
      </c>
      <c r="Q19" s="40"/>
      <c r="R19" s="40"/>
      <c r="S19" s="41">
        <f>I18+J18+K18+L18+M18+N18+O18+P18+Q18+R18+I19+J19+K19+L19+M19+N19+O19+P19</f>
        <v>38</v>
      </c>
    </row>
    <row r="20" spans="1:19" ht="15">
      <c r="A20" s="43"/>
      <c r="B20" s="5"/>
      <c r="C20" s="5"/>
      <c r="D20" s="4"/>
      <c r="E20" s="4"/>
      <c r="F20" s="4"/>
      <c r="G20" s="4"/>
      <c r="H20" s="16"/>
      <c r="I20" s="27"/>
      <c r="J20" s="28"/>
      <c r="K20" s="28"/>
      <c r="L20" s="4"/>
      <c r="M20" s="4"/>
      <c r="N20" s="4"/>
      <c r="O20" s="4"/>
      <c r="P20" s="4"/>
      <c r="Q20" s="4"/>
      <c r="R20" s="4"/>
      <c r="S20" s="41"/>
    </row>
    <row r="21" spans="1:19" ht="15">
      <c r="A21" s="44"/>
      <c r="B21" s="6"/>
      <c r="C21" s="6"/>
      <c r="D21" s="37"/>
      <c r="E21" s="37"/>
      <c r="F21" s="37"/>
      <c r="G21" s="37"/>
      <c r="H21" s="38"/>
      <c r="I21" s="27"/>
      <c r="J21" s="28"/>
      <c r="K21" s="28"/>
      <c r="L21" s="4"/>
      <c r="M21" s="4"/>
      <c r="N21" s="4"/>
      <c r="O21" s="4"/>
      <c r="P21" s="4"/>
      <c r="Q21" s="40"/>
      <c r="R21" s="40"/>
      <c r="S21" s="41"/>
    </row>
    <row r="22" spans="1:19" ht="15">
      <c r="A22" s="43"/>
      <c r="B22" s="5"/>
      <c r="C22" s="5"/>
      <c r="D22" s="4"/>
      <c r="E22" s="4"/>
      <c r="F22" s="4"/>
      <c r="G22" s="4"/>
      <c r="H22" s="16"/>
      <c r="I22" s="27"/>
      <c r="J22" s="28"/>
      <c r="K22" s="28"/>
      <c r="L22" s="4"/>
      <c r="M22" s="4"/>
      <c r="N22" s="4"/>
      <c r="O22" s="4"/>
      <c r="P22" s="4"/>
      <c r="Q22" s="4"/>
      <c r="R22" s="4"/>
      <c r="S22" s="41"/>
    </row>
    <row r="23" spans="1:19" ht="15">
      <c r="A23" s="44"/>
      <c r="B23" s="6"/>
      <c r="C23" s="6"/>
      <c r="D23" s="37"/>
      <c r="E23" s="37"/>
      <c r="F23" s="37"/>
      <c r="G23" s="37"/>
      <c r="H23" s="38"/>
      <c r="I23" s="27"/>
      <c r="J23" s="28"/>
      <c r="K23" s="28"/>
      <c r="L23" s="4"/>
      <c r="M23" s="4"/>
      <c r="N23" s="4"/>
      <c r="O23" s="4"/>
      <c r="P23" s="4"/>
      <c r="Q23" s="40"/>
      <c r="R23" s="40"/>
      <c r="S23" s="41"/>
    </row>
    <row r="24" ht="15.75" thickBot="1"/>
    <row r="25" spans="2:14" ht="18.75">
      <c r="B25" s="10" t="s">
        <v>12</v>
      </c>
      <c r="C25" s="106" t="s">
        <v>11</v>
      </c>
      <c r="D25" s="46" t="s">
        <v>73</v>
      </c>
      <c r="E25" s="47"/>
      <c r="F25" s="48"/>
      <c r="G25" s="48"/>
      <c r="H25" s="48"/>
      <c r="I25" s="49"/>
      <c r="L25" s="8" t="s">
        <v>6</v>
      </c>
      <c r="N25" s="20" t="s">
        <v>13</v>
      </c>
    </row>
    <row r="26" spans="3:9" ht="15">
      <c r="C26" s="106" t="s">
        <v>9</v>
      </c>
      <c r="D26" s="50" t="s">
        <v>74</v>
      </c>
      <c r="E26" s="51"/>
      <c r="F26" s="52"/>
      <c r="G26" s="52"/>
      <c r="H26" s="52"/>
      <c r="I26" s="53"/>
    </row>
    <row r="27" spans="4:9" ht="15">
      <c r="D27" s="50" t="s">
        <v>75</v>
      </c>
      <c r="E27" s="51"/>
      <c r="F27" s="52"/>
      <c r="G27" s="52"/>
      <c r="H27" s="52"/>
      <c r="I27" s="53"/>
    </row>
    <row r="28" spans="4:9" ht="15">
      <c r="D28" s="50"/>
      <c r="E28" s="51"/>
      <c r="F28" s="52"/>
      <c r="G28" s="52"/>
      <c r="H28" s="52"/>
      <c r="I28" s="53"/>
    </row>
    <row r="29" spans="4:9" ht="15.75" thickBot="1">
      <c r="D29" s="54"/>
      <c r="E29" s="55"/>
      <c r="F29" s="56"/>
      <c r="G29" s="56"/>
      <c r="H29" s="56"/>
      <c r="I29" s="57"/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Tero Hyttinen</dc:creator>
  <cp:keywords/>
  <dc:description/>
  <cp:lastModifiedBy>Tero Hyttinen</cp:lastModifiedBy>
  <cp:lastPrinted>2014-03-29T19:16:17Z</cp:lastPrinted>
  <dcterms:created xsi:type="dcterms:W3CDTF">2012-05-13T17:22:48Z</dcterms:created>
  <dcterms:modified xsi:type="dcterms:W3CDTF">2014-05-22T19:07:51Z</dcterms:modified>
  <cp:category/>
  <cp:version/>
  <cp:contentType/>
  <cp:contentStatus/>
</cp:coreProperties>
</file>