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elis\Desktop\Omat tiedostot\Ammunta\2016\"/>
    </mc:Choice>
  </mc:AlternateContent>
  <bookViews>
    <workbookView xWindow="0" yWindow="0" windowWidth="19200" windowHeight="11370" firstSheet="18" activeTab="20"/>
  </bookViews>
  <sheets>
    <sheet name="PA3 02062016 " sheetId="20" r:id="rId1"/>
    <sheet name="PA4 02062016" sheetId="22" r:id="rId2"/>
    <sheet name="PA1 16062016" sheetId="8" r:id="rId3"/>
    <sheet name="PA2 16062016" sheetId="7" r:id="rId4"/>
    <sheet name="PA3 07072016" sheetId="23" r:id="rId5"/>
    <sheet name="PA1 28072016" sheetId="24" r:id="rId6"/>
    <sheet name="PA2 28072016" sheetId="25" r:id="rId7"/>
    <sheet name="PA1 04082016" sheetId="26" r:id="rId8"/>
    <sheet name="PA2 04082016" sheetId="27" r:id="rId9"/>
    <sheet name="PA3 10082016" sheetId="28" r:id="rId10"/>
    <sheet name="PA4 10082016" sheetId="29" r:id="rId11"/>
    <sheet name="PA3 19082016 " sheetId="30" r:id="rId12"/>
    <sheet name="PA4 19082016 " sheetId="31" r:id="rId13"/>
    <sheet name="PA1 25082016 " sheetId="33" r:id="rId14"/>
    <sheet name="PA2 25082016 " sheetId="32" r:id="rId15"/>
    <sheet name="PA3 08092016" sheetId="34" r:id="rId16"/>
    <sheet name="PA4 08092016" sheetId="35" r:id="rId17"/>
    <sheet name="PA3 15092016" sheetId="36" r:id="rId18"/>
    <sheet name="PA4 15092016" sheetId="37" r:id="rId19"/>
    <sheet name="ATT+RK8 22092016" sheetId="38" r:id="rId20"/>
    <sheet name="PA3 13.10.2016" sheetId="39" r:id="rId21"/>
    <sheet name="Tyhjä" sheetId="40" r:id="rId2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" i="39" l="1"/>
  <c r="S6" i="39"/>
  <c r="S7" i="39"/>
  <c r="S8" i="39"/>
  <c r="S9" i="39"/>
  <c r="S10" i="39"/>
  <c r="S11" i="39"/>
  <c r="S12" i="39"/>
  <c r="S13" i="39"/>
  <c r="S14" i="39"/>
  <c r="S23" i="40" l="1"/>
  <c r="S22" i="40"/>
  <c r="S21" i="40"/>
  <c r="S20" i="40"/>
  <c r="S19" i="40"/>
  <c r="S18" i="40"/>
  <c r="S17" i="40"/>
  <c r="S16" i="40"/>
  <c r="S15" i="40"/>
  <c r="S14" i="40"/>
  <c r="S13" i="40"/>
  <c r="S12" i="40"/>
  <c r="S11" i="40"/>
  <c r="S10" i="40"/>
  <c r="S9" i="40"/>
  <c r="S8" i="40"/>
  <c r="S7" i="40"/>
  <c r="S6" i="40"/>
  <c r="S5" i="40"/>
  <c r="S4" i="40"/>
  <c r="S26" i="39"/>
  <c r="S25" i="39"/>
  <c r="S24" i="39"/>
  <c r="S23" i="39"/>
  <c r="S22" i="39"/>
  <c r="S21" i="39"/>
  <c r="S20" i="39"/>
  <c r="S19" i="39"/>
  <c r="S18" i="39"/>
  <c r="S17" i="39"/>
  <c r="S16" i="39"/>
  <c r="S15" i="39"/>
  <c r="S4" i="39"/>
  <c r="U22" i="38" l="1"/>
  <c r="U24" i="38"/>
  <c r="U19" i="38"/>
  <c r="U21" i="38"/>
  <c r="U16" i="38"/>
  <c r="U18" i="38"/>
  <c r="U13" i="38"/>
  <c r="U15" i="38"/>
  <c r="U10" i="38"/>
  <c r="U12" i="38"/>
  <c r="U7" i="38"/>
  <c r="U9" i="38"/>
  <c r="U6" i="38"/>
  <c r="U4" i="38"/>
  <c r="U12" i="37" l="1"/>
  <c r="U10" i="37"/>
  <c r="U8" i="37"/>
  <c r="U4" i="37"/>
  <c r="S23" i="37"/>
  <c r="S22" i="37"/>
  <c r="S21" i="37"/>
  <c r="S20" i="37"/>
  <c r="S19" i="37"/>
  <c r="S18" i="37"/>
  <c r="S17" i="37"/>
  <c r="S16" i="37"/>
  <c r="S15" i="37"/>
  <c r="S14" i="37"/>
  <c r="S13" i="37"/>
  <c r="S12" i="37"/>
  <c r="S11" i="37"/>
  <c r="S10" i="37"/>
  <c r="S9" i="37"/>
  <c r="S8" i="37"/>
  <c r="S7" i="37"/>
  <c r="S6" i="37"/>
  <c r="S5" i="37"/>
  <c r="S4" i="37"/>
  <c r="S23" i="36"/>
  <c r="S22" i="36"/>
  <c r="S21" i="36"/>
  <c r="S20" i="36"/>
  <c r="S19" i="36"/>
  <c r="S18" i="36"/>
  <c r="S17" i="36"/>
  <c r="S16" i="36"/>
  <c r="S15" i="36"/>
  <c r="S14" i="36"/>
  <c r="S13" i="36"/>
  <c r="S12" i="36"/>
  <c r="S11" i="36"/>
  <c r="S10" i="36"/>
  <c r="S9" i="36"/>
  <c r="S8" i="36"/>
  <c r="S7" i="36"/>
  <c r="S6" i="36"/>
  <c r="S5" i="36"/>
  <c r="S4" i="36"/>
  <c r="U16" i="35" l="1"/>
  <c r="S16" i="35"/>
  <c r="U13" i="35"/>
  <c r="U10" i="35"/>
  <c r="U7" i="35"/>
  <c r="U4" i="35"/>
  <c r="S29" i="35"/>
  <c r="S28" i="35"/>
  <c r="S27" i="35"/>
  <c r="S26" i="35"/>
  <c r="S25" i="35"/>
  <c r="S24" i="35"/>
  <c r="S23" i="35"/>
  <c r="S22" i="35"/>
  <c r="S21" i="35"/>
  <c r="S20" i="35"/>
  <c r="S19" i="35"/>
  <c r="S18" i="35"/>
  <c r="S17" i="35"/>
  <c r="S15" i="35"/>
  <c r="S14" i="35"/>
  <c r="S13" i="35"/>
  <c r="S12" i="35"/>
  <c r="S11" i="35"/>
  <c r="S10" i="35"/>
  <c r="S9" i="35"/>
  <c r="S8" i="35"/>
  <c r="S7" i="35"/>
  <c r="S6" i="35"/>
  <c r="S5" i="35"/>
  <c r="S4" i="35"/>
  <c r="S29" i="34"/>
  <c r="S28" i="34"/>
  <c r="S27" i="34"/>
  <c r="S26" i="34"/>
  <c r="S25" i="34"/>
  <c r="S24" i="34"/>
  <c r="S23" i="34"/>
  <c r="S22" i="34"/>
  <c r="S21" i="34"/>
  <c r="S20" i="34"/>
  <c r="S19" i="34"/>
  <c r="S18" i="34"/>
  <c r="S17" i="34"/>
  <c r="S16" i="34"/>
  <c r="S15" i="34"/>
  <c r="S14" i="34"/>
  <c r="S13" i="34"/>
  <c r="S12" i="34"/>
  <c r="S11" i="34"/>
  <c r="S10" i="34"/>
  <c r="S9" i="34"/>
  <c r="S8" i="34"/>
  <c r="S7" i="34"/>
  <c r="S6" i="34"/>
  <c r="S5" i="34"/>
  <c r="S4" i="34"/>
  <c r="S9" i="33" l="1"/>
  <c r="S21" i="33"/>
  <c r="S20" i="33"/>
  <c r="S19" i="33"/>
  <c r="S18" i="33"/>
  <c r="S17" i="33"/>
  <c r="S16" i="33"/>
  <c r="S15" i="33"/>
  <c r="S14" i="33"/>
  <c r="S13" i="33"/>
  <c r="S12" i="33"/>
  <c r="S11" i="33"/>
  <c r="S10" i="33"/>
  <c r="S8" i="33"/>
  <c r="S7" i="33"/>
  <c r="S6" i="33"/>
  <c r="S5" i="33"/>
  <c r="S4" i="33"/>
  <c r="S21" i="32"/>
  <c r="S19" i="32"/>
  <c r="T19" i="32" s="1"/>
  <c r="S17" i="32"/>
  <c r="T17" i="32" s="1"/>
  <c r="S15" i="32"/>
  <c r="S13" i="32"/>
  <c r="T13" i="32" s="1"/>
  <c r="S11" i="32"/>
  <c r="T11" i="32" s="1"/>
  <c r="S9" i="32"/>
  <c r="T9" i="32" s="1"/>
  <c r="S7" i="32"/>
  <c r="T7" i="32" s="1"/>
  <c r="S5" i="32"/>
  <c r="T5" i="32" s="1"/>
  <c r="U16" i="31" l="1"/>
  <c r="U13" i="31"/>
  <c r="U10" i="31"/>
  <c r="U7" i="31"/>
  <c r="U4" i="31"/>
  <c r="S21" i="30"/>
  <c r="S22" i="30"/>
  <c r="S23" i="30"/>
  <c r="S24" i="30"/>
  <c r="S25" i="30"/>
  <c r="S26" i="30"/>
  <c r="S27" i="30"/>
  <c r="S14" i="30"/>
  <c r="S11" i="30"/>
  <c r="S8" i="30"/>
  <c r="S5" i="30"/>
  <c r="S29" i="31"/>
  <c r="S28" i="31"/>
  <c r="S27" i="31"/>
  <c r="S26" i="31"/>
  <c r="S25" i="31"/>
  <c r="S24" i="31"/>
  <c r="S23" i="31"/>
  <c r="S22" i="31"/>
  <c r="S21" i="31"/>
  <c r="S20" i="31"/>
  <c r="S19" i="31"/>
  <c r="S18" i="31"/>
  <c r="S17" i="31"/>
  <c r="S16" i="31"/>
  <c r="S15" i="31"/>
  <c r="S14" i="31"/>
  <c r="S13" i="31"/>
  <c r="S12" i="31"/>
  <c r="S11" i="31"/>
  <c r="S10" i="31"/>
  <c r="S9" i="31"/>
  <c r="S8" i="31"/>
  <c r="S7" i="31"/>
  <c r="S6" i="31"/>
  <c r="S5" i="31"/>
  <c r="S4" i="31"/>
  <c r="S29" i="30"/>
  <c r="S28" i="30"/>
  <c r="S20" i="30"/>
  <c r="S19" i="30"/>
  <c r="S18" i="30"/>
  <c r="S17" i="30"/>
  <c r="S16" i="30"/>
  <c r="S15" i="30"/>
  <c r="S13" i="30"/>
  <c r="S12" i="30"/>
  <c r="S10" i="30"/>
  <c r="S9" i="30"/>
  <c r="S7" i="30"/>
  <c r="S6" i="30"/>
  <c r="S4" i="30"/>
  <c r="U19" i="29" l="1"/>
  <c r="S20" i="29"/>
  <c r="U16" i="29"/>
  <c r="U13" i="29"/>
  <c r="S17" i="29"/>
  <c r="S14" i="29"/>
  <c r="U10" i="29"/>
  <c r="U7" i="29"/>
  <c r="U4" i="29"/>
  <c r="S8" i="29"/>
  <c r="S5" i="29"/>
  <c r="S29" i="29"/>
  <c r="S28" i="29"/>
  <c r="S27" i="29"/>
  <c r="S26" i="29"/>
  <c r="S25" i="29"/>
  <c r="S24" i="29"/>
  <c r="S23" i="29"/>
  <c r="S22" i="29"/>
  <c r="S21" i="29"/>
  <c r="S19" i="29"/>
  <c r="S18" i="29"/>
  <c r="S16" i="29"/>
  <c r="S15" i="29"/>
  <c r="S13" i="29"/>
  <c r="S12" i="29"/>
  <c r="S11" i="29"/>
  <c r="S10" i="29"/>
  <c r="S9" i="29"/>
  <c r="S7" i="29"/>
  <c r="S6" i="29"/>
  <c r="S4" i="29"/>
  <c r="S23" i="28" l="1"/>
  <c r="S22" i="28"/>
  <c r="S21" i="28"/>
  <c r="S20" i="28"/>
  <c r="S19" i="28"/>
  <c r="S18" i="28"/>
  <c r="S17" i="28"/>
  <c r="S16" i="28"/>
  <c r="S15" i="28"/>
  <c r="S14" i="28"/>
  <c r="S13" i="28"/>
  <c r="S12" i="28"/>
  <c r="S11" i="28"/>
  <c r="S10" i="28"/>
  <c r="S9" i="28"/>
  <c r="S8" i="28"/>
  <c r="S7" i="28"/>
  <c r="S6" i="28"/>
  <c r="S5" i="28"/>
  <c r="S4" i="28"/>
  <c r="S21" i="27" l="1"/>
  <c r="T21" i="27" s="1"/>
  <c r="S19" i="27"/>
  <c r="T19" i="27" s="1"/>
  <c r="S17" i="27"/>
  <c r="T17" i="27" s="1"/>
  <c r="S15" i="27"/>
  <c r="T15" i="27" s="1"/>
  <c r="S13" i="27"/>
  <c r="T13" i="27" s="1"/>
  <c r="S11" i="27"/>
  <c r="T11" i="27" s="1"/>
  <c r="S9" i="27"/>
  <c r="T9" i="27" s="1"/>
  <c r="S7" i="27"/>
  <c r="S5" i="27"/>
  <c r="T7" i="27" s="1"/>
  <c r="S21" i="26"/>
  <c r="S20" i="26"/>
  <c r="S19" i="26"/>
  <c r="S18" i="26"/>
  <c r="S17" i="26"/>
  <c r="S16" i="26"/>
  <c r="S15" i="26"/>
  <c r="S14" i="26"/>
  <c r="S13" i="26"/>
  <c r="S12" i="26"/>
  <c r="S11" i="26"/>
  <c r="S10" i="26"/>
  <c r="S9" i="26"/>
  <c r="S8" i="26"/>
  <c r="S7" i="26"/>
  <c r="S6" i="26"/>
  <c r="S5" i="26"/>
  <c r="S4" i="26"/>
  <c r="T5" i="27" l="1"/>
  <c r="S21" i="25"/>
  <c r="T21" i="25" s="1"/>
  <c r="S19" i="25"/>
  <c r="T19" i="25" s="1"/>
  <c r="S17" i="25"/>
  <c r="T17" i="25" s="1"/>
  <c r="S15" i="25"/>
  <c r="T15" i="25" s="1"/>
  <c r="S13" i="25"/>
  <c r="T13" i="25" s="1"/>
  <c r="S11" i="25"/>
  <c r="T11" i="25" s="1"/>
  <c r="S9" i="25"/>
  <c r="T9" i="25" s="1"/>
  <c r="S7" i="25"/>
  <c r="T7" i="25" s="1"/>
  <c r="S5" i="25"/>
  <c r="T5" i="25" s="1"/>
  <c r="S8" i="24"/>
  <c r="S21" i="24"/>
  <c r="S20" i="24"/>
  <c r="S19" i="24"/>
  <c r="S18" i="24"/>
  <c r="S17" i="24"/>
  <c r="S16" i="24"/>
  <c r="S15" i="24"/>
  <c r="S14" i="24"/>
  <c r="S13" i="24"/>
  <c r="S12" i="24"/>
  <c r="S11" i="24"/>
  <c r="S10" i="24"/>
  <c r="S9" i="24"/>
  <c r="S7" i="24"/>
  <c r="S6" i="24"/>
  <c r="S5" i="24"/>
  <c r="S4" i="24"/>
  <c r="S5" i="23" l="1"/>
  <c r="S6" i="23"/>
  <c r="S7" i="23"/>
  <c r="S8" i="23"/>
  <c r="S9" i="23"/>
  <c r="S10" i="23"/>
  <c r="S11" i="23"/>
  <c r="S12" i="23"/>
  <c r="S13" i="23"/>
  <c r="S14" i="23"/>
  <c r="S15" i="23"/>
  <c r="S16" i="23"/>
  <c r="S17" i="23"/>
  <c r="S18" i="23"/>
  <c r="S19" i="23"/>
  <c r="S20" i="23"/>
  <c r="S21" i="23"/>
  <c r="S22" i="23"/>
  <c r="S23" i="23"/>
  <c r="S24" i="23"/>
  <c r="S25" i="23"/>
  <c r="S26" i="23"/>
  <c r="S27" i="23"/>
  <c r="S4" i="23"/>
  <c r="S22" i="22" l="1"/>
  <c r="S21" i="22"/>
  <c r="S5" i="20"/>
  <c r="S12" i="22" l="1"/>
  <c r="S29" i="22"/>
  <c r="S28" i="22"/>
  <c r="S27" i="22"/>
  <c r="S26" i="22"/>
  <c r="S25" i="22"/>
  <c r="S24" i="22"/>
  <c r="S23" i="22"/>
  <c r="S20" i="22"/>
  <c r="S19" i="22"/>
  <c r="S18" i="22"/>
  <c r="S17" i="22"/>
  <c r="S16" i="22"/>
  <c r="S15" i="22"/>
  <c r="S14" i="22"/>
  <c r="S13" i="22"/>
  <c r="S11" i="22"/>
  <c r="S10" i="22"/>
  <c r="S9" i="22"/>
  <c r="S8" i="22"/>
  <c r="S7" i="22"/>
  <c r="S6" i="22"/>
  <c r="S5" i="22"/>
  <c r="S4" i="22"/>
  <c r="S23" i="20" l="1"/>
  <c r="S22" i="20"/>
  <c r="S21" i="20"/>
  <c r="S20" i="20"/>
  <c r="S19" i="20"/>
  <c r="S18" i="20"/>
  <c r="S17" i="20"/>
  <c r="S16" i="20"/>
  <c r="S15" i="20"/>
  <c r="S14" i="20"/>
  <c r="S13" i="20"/>
  <c r="S12" i="20"/>
  <c r="S11" i="20"/>
  <c r="S10" i="20"/>
  <c r="S9" i="20"/>
  <c r="S8" i="20"/>
  <c r="S7" i="20"/>
  <c r="S6" i="20"/>
  <c r="S4" i="20"/>
  <c r="S21" i="8" l="1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S21" i="7" l="1"/>
  <c r="T21" i="7" s="1"/>
  <c r="S19" i="7"/>
  <c r="T19" i="7" s="1"/>
  <c r="S17" i="7"/>
  <c r="T17" i="7" s="1"/>
  <c r="S15" i="7"/>
  <c r="T15" i="7" s="1"/>
  <c r="S13" i="7"/>
  <c r="T13" i="7" s="1"/>
  <c r="S11" i="7"/>
  <c r="T11" i="7" s="1"/>
  <c r="S9" i="7"/>
  <c r="T9" i="7" s="1"/>
  <c r="S7" i="7"/>
  <c r="T7" i="7" s="1"/>
  <c r="S5" i="7"/>
  <c r="T5" i="7" s="1"/>
</calcChain>
</file>

<file path=xl/sharedStrings.xml><?xml version="1.0" encoding="utf-8"?>
<sst xmlns="http://schemas.openxmlformats.org/spreadsheetml/2006/main" count="598" uniqueCount="80">
  <si>
    <t>Ylitornion Reserviupseerit ry.
Ylitornion Reserviläiset ry.</t>
  </si>
  <si>
    <t>Päiväys</t>
  </si>
  <si>
    <t>Nimi</t>
  </si>
  <si>
    <t>Yhdistys</t>
  </si>
  <si>
    <t>Kohdistussarja</t>
  </si>
  <si>
    <t>Tulos</t>
  </si>
  <si>
    <t>Ammunnanjohtajat</t>
  </si>
  <si>
    <t>Pa 1</t>
  </si>
  <si>
    <t>Kilpasarja</t>
  </si>
  <si>
    <t>Simo Rousu</t>
  </si>
  <si>
    <t>Taulu</t>
  </si>
  <si>
    <t>Tero Hyttinen</t>
  </si>
  <si>
    <t>napakymppi</t>
  </si>
  <si>
    <t>kymppi</t>
  </si>
  <si>
    <t>Tulos 1-2</t>
  </si>
  <si>
    <t>tulos</t>
  </si>
  <si>
    <t>PA2</t>
  </si>
  <si>
    <t>Pa 4</t>
  </si>
  <si>
    <t>PA4</t>
  </si>
  <si>
    <t>Eelis Rousu</t>
  </si>
  <si>
    <t>Ylitornion Reserviläiset</t>
  </si>
  <si>
    <t>Ylitornion Reserviupseerit</t>
  </si>
  <si>
    <t>Eino Tammela</t>
  </si>
  <si>
    <t>Markku Räisänen</t>
  </si>
  <si>
    <t>Matti Mellajärvi</t>
  </si>
  <si>
    <t>Pekka Rajaniemi</t>
  </si>
  <si>
    <t>Lasse Korpi</t>
  </si>
  <si>
    <r>
      <t xml:space="preserve">Lämpötila + 23 </t>
    </r>
    <r>
      <rPr>
        <sz val="9"/>
        <color theme="1"/>
        <rFont val="Calibri"/>
        <family val="2"/>
      </rPr>
      <t>⁰C, Tuuli 1 m/s, Suunta 25-00</t>
    </r>
  </si>
  <si>
    <t>Lämpötila + 23 ⁰C, Tuuli 1 m/s, Suunta 25-00</t>
  </si>
  <si>
    <t>Ville Vanha</t>
  </si>
  <si>
    <t>optinen tähtäin</t>
  </si>
  <si>
    <t xml:space="preserve"> </t>
  </si>
  <si>
    <r>
      <t xml:space="preserve">Lämpö + 18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4 m/s 00-00 - 30-00</t>
    </r>
  </si>
  <si>
    <t>Pilvinen</t>
  </si>
  <si>
    <t>Optinen tähtäin</t>
  </si>
  <si>
    <t>Pa 3</t>
  </si>
  <si>
    <r>
      <t xml:space="preserve">Lämpötila + 16 </t>
    </r>
    <r>
      <rPr>
        <sz val="9"/>
        <color theme="1"/>
        <rFont val="Calibri"/>
        <family val="2"/>
      </rPr>
      <t>⁰C, Tuuli 3 m/s, Suunta 05-00</t>
    </r>
  </si>
  <si>
    <t>Ylitornio Res</t>
  </si>
  <si>
    <t>Ylitornio Res. Ups.</t>
  </si>
  <si>
    <t>yhd. patruunat</t>
  </si>
  <si>
    <t>PA1</t>
  </si>
  <si>
    <r>
      <t xml:space="preserve">Lämpö + 23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4 m/s 30-00 puuskittain</t>
    </r>
  </si>
  <si>
    <t>Puolipilvinen</t>
  </si>
  <si>
    <r>
      <t xml:space="preserve">Lämpö + 22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4 m/s 30-00 puuskittain</t>
    </r>
  </si>
  <si>
    <r>
      <t xml:space="preserve">Lämpö + 20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2 m/s 30-00 puuskittain</t>
    </r>
  </si>
  <si>
    <t>Aurinkoinen</t>
  </si>
  <si>
    <r>
      <t xml:space="preserve">Lämpö + 19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2 m/s 30-00 puuskittain</t>
    </r>
  </si>
  <si>
    <t>Tero Hyttinen, Simo Rousu</t>
  </si>
  <si>
    <t>PA3</t>
  </si>
  <si>
    <t>Henri Lindqvist</t>
  </si>
  <si>
    <t>Petri Kauvosaari</t>
  </si>
  <si>
    <t>Jarmo Huhtanen</t>
  </si>
  <si>
    <r>
      <t xml:space="preserve">Pilvinen, + 16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</si>
  <si>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t>Yht. PA3+PA4</t>
  </si>
  <si>
    <t>Yhd.ptr</t>
  </si>
  <si>
    <t>-</t>
  </si>
  <si>
    <r>
      <t xml:space="preserve">Puolipilvinen, + 16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</si>
  <si>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t>Ylitornion Res.</t>
  </si>
  <si>
    <t>Opt.tähtäimet</t>
  </si>
  <si>
    <r>
      <t xml:space="preserve">Lämpö + 14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3 m/s 50-00 puuskittain</t>
    </r>
  </si>
  <si>
    <t>Aurinkoinen (osittain)</t>
  </si>
  <si>
    <t xml:space="preserve"> Simo Rousu</t>
  </si>
  <si>
    <r>
      <t xml:space="preserve">Puolipilvinen, + 12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</si>
  <si>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r>
      <t xml:space="preserve">Pilvinen, + 12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</si>
  <si>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r>
      <t xml:space="preserve">Pilvinen, + 14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</si>
  <si>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t>ATT + RK8</t>
  </si>
  <si>
    <t>ATT</t>
  </si>
  <si>
    <t>RK8</t>
  </si>
  <si>
    <t>12/12</t>
  </si>
  <si>
    <t>18/20</t>
  </si>
  <si>
    <t>11/12</t>
  </si>
  <si>
    <t>13/20</t>
  </si>
  <si>
    <t>2/12</t>
  </si>
  <si>
    <t>5/20</t>
  </si>
  <si>
    <t>10/12</t>
  </si>
  <si>
    <t>14/20</t>
  </si>
  <si>
    <r>
      <t xml:space="preserve">Pilvetön, puolikuu, pimeä, + 1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</si>
  <si>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t>Ylit.Res</t>
  </si>
  <si>
    <r>
      <t xml:space="preserve">Puolipilvinen, kuutamo, pimeä, + 1 </t>
    </r>
    <r>
      <rPr>
        <sz val="9"/>
        <color theme="1"/>
        <rFont val="Wide Latin"/>
        <family val="1"/>
      </rPr>
      <t>°</t>
    </r>
    <r>
      <rPr>
        <sz val="9"/>
        <color theme="1"/>
        <rFont val="Calibri"/>
        <family val="2"/>
      </rPr>
      <t>C, Tuuli 0 m/s</t>
    </r>
  </si>
  <si>
    <t>Uusien valonheittimien valossa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</si>
</sst>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Calibri"/>
      <family val="2"/>
    </font>
    <font>
      <b/>
      <sz val="16"/>
      <color indexed="56"/>
      <name val="Calibri"/>
      <family val="2"/>
    </font>
    <font>
      <sz val="14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Wide Lati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0" fillId="0" borderId="3" xfId="0" applyBorder="1"/>
    <xf numFmtId="0" fontId="0" fillId="0" borderId="5" xfId="0" applyBorder="1"/>
    <xf numFmtId="0" fontId="0" fillId="0" borderId="6" xfId="0" applyFont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9" xfId="0" applyFont="1" applyBorder="1"/>
    <xf numFmtId="0" fontId="0" fillId="0" borderId="9" xfId="0" applyFont="1" applyBorder="1"/>
    <xf numFmtId="0" fontId="0" fillId="0" borderId="10" xfId="0" applyFont="1" applyBorder="1"/>
    <xf numFmtId="0" fontId="7" fillId="0" borderId="11" xfId="0" applyFont="1" applyBorder="1"/>
    <xf numFmtId="0" fontId="7" fillId="0" borderId="9" xfId="0" applyFont="1" applyBorder="1"/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2" borderId="16" xfId="0" applyFont="1" applyFill="1" applyBorder="1"/>
    <xf numFmtId="0" fontId="0" fillId="2" borderId="17" xfId="0" applyFont="1" applyFill="1" applyBorder="1"/>
    <xf numFmtId="0" fontId="7" fillId="0" borderId="18" xfId="0" applyFont="1" applyBorder="1"/>
    <xf numFmtId="0" fontId="7" fillId="0" borderId="19" xfId="0" applyFont="1" applyBorder="1"/>
    <xf numFmtId="0" fontId="0" fillId="0" borderId="19" xfId="0" applyFont="1" applyBorder="1"/>
    <xf numFmtId="0" fontId="0" fillId="0" borderId="19" xfId="0" applyFill="1" applyBorder="1"/>
    <xf numFmtId="0" fontId="0" fillId="0" borderId="20" xfId="0" applyFill="1" applyBorder="1"/>
    <xf numFmtId="0" fontId="0" fillId="0" borderId="6" xfId="0" applyFill="1" applyBorder="1" applyAlignment="1">
      <alignment horizontal="center"/>
    </xf>
    <xf numFmtId="0" fontId="6" fillId="0" borderId="11" xfId="0" applyFont="1" applyBorder="1"/>
    <xf numFmtId="0" fontId="0" fillId="0" borderId="15" xfId="0" applyFill="1" applyBorder="1"/>
    <xf numFmtId="0" fontId="0" fillId="0" borderId="23" xfId="0" applyBorder="1"/>
    <xf numFmtId="0" fontId="0" fillId="2" borderId="24" xfId="0" applyFont="1" applyFill="1" applyBorder="1"/>
    <xf numFmtId="0" fontId="0" fillId="2" borderId="25" xfId="0" applyFont="1" applyFill="1" applyBorder="1"/>
    <xf numFmtId="0" fontId="7" fillId="0" borderId="20" xfId="0" applyFont="1" applyBorder="1"/>
    <xf numFmtId="0" fontId="0" fillId="0" borderId="20" xfId="0" applyFont="1" applyBorder="1"/>
    <xf numFmtId="0" fontId="6" fillId="0" borderId="9" xfId="0" applyFont="1" applyBorder="1"/>
    <xf numFmtId="0" fontId="1" fillId="0" borderId="0" xfId="0" applyFont="1"/>
    <xf numFmtId="49" fontId="0" fillId="0" borderId="0" xfId="0" applyNumberFormat="1"/>
    <xf numFmtId="0" fontId="0" fillId="3" borderId="27" xfId="0" applyFill="1" applyBorder="1"/>
    <xf numFmtId="0" fontId="0" fillId="3" borderId="28" xfId="0" applyFill="1" applyBorder="1"/>
    <xf numFmtId="0" fontId="0" fillId="3" borderId="21" xfId="0" applyFill="1" applyBorder="1"/>
    <xf numFmtId="0" fontId="0" fillId="3" borderId="14" xfId="0" applyFill="1" applyBorder="1"/>
    <xf numFmtId="0" fontId="6" fillId="0" borderId="19" xfId="0" applyFont="1" applyBorder="1"/>
    <xf numFmtId="0" fontId="0" fillId="0" borderId="19" xfId="0" applyFill="1" applyBorder="1" applyAlignment="1">
      <alignment horizontal="center"/>
    </xf>
    <xf numFmtId="14" fontId="0" fillId="0" borderId="0" xfId="0" applyNumberFormat="1" applyFont="1"/>
    <xf numFmtId="0" fontId="0" fillId="0" borderId="0" xfId="0" applyAlignment="1">
      <alignment horizontal="center"/>
    </xf>
    <xf numFmtId="0" fontId="8" fillId="3" borderId="2" xfId="0" applyFont="1" applyFill="1" applyBorder="1"/>
    <xf numFmtId="0" fontId="8" fillId="3" borderId="5" xfId="0" applyFont="1" applyFill="1" applyBorder="1"/>
    <xf numFmtId="0" fontId="8" fillId="0" borderId="0" xfId="0" applyFont="1"/>
    <xf numFmtId="0" fontId="1" fillId="4" borderId="30" xfId="0" applyFont="1" applyFill="1" applyBorder="1" applyAlignment="1">
      <alignment horizontal="center"/>
    </xf>
    <xf numFmtId="0" fontId="0" fillId="4" borderId="31" xfId="0" applyFill="1" applyBorder="1"/>
    <xf numFmtId="0" fontId="0" fillId="4" borderId="29" xfId="0" applyFill="1" applyBorder="1"/>
    <xf numFmtId="0" fontId="0" fillId="4" borderId="32" xfId="0" applyFill="1" applyBorder="1" applyAlignment="1">
      <alignment horizontal="center"/>
    </xf>
    <xf numFmtId="0" fontId="0" fillId="4" borderId="33" xfId="0" applyFill="1" applyBorder="1"/>
    <xf numFmtId="0" fontId="0" fillId="4" borderId="34" xfId="0" applyFill="1" applyBorder="1"/>
    <xf numFmtId="0" fontId="11" fillId="5" borderId="13" xfId="0" applyFont="1" applyFill="1" applyBorder="1" applyAlignment="1">
      <alignment horizontal="center"/>
    </xf>
    <xf numFmtId="0" fontId="10" fillId="0" borderId="0" xfId="0" applyFont="1" applyFill="1"/>
    <xf numFmtId="0" fontId="0" fillId="2" borderId="19" xfId="0" applyFill="1" applyBorder="1" applyAlignment="1">
      <alignment horizontal="center"/>
    </xf>
    <xf numFmtId="0" fontId="6" fillId="0" borderId="18" xfId="0" applyFont="1" applyBorder="1"/>
    <xf numFmtId="0" fontId="6" fillId="0" borderId="26" xfId="0" applyFont="1" applyBorder="1"/>
    <xf numFmtId="0" fontId="12" fillId="0" borderId="22" xfId="0" applyFont="1" applyBorder="1"/>
    <xf numFmtId="0" fontId="0" fillId="2" borderId="19" xfId="0" applyFill="1" applyBorder="1"/>
    <xf numFmtId="0" fontId="0" fillId="2" borderId="12" xfId="0" applyFill="1" applyBorder="1"/>
    <xf numFmtId="0" fontId="0" fillId="2" borderId="20" xfId="0" applyFill="1" applyBorder="1"/>
    <xf numFmtId="0" fontId="0" fillId="0" borderId="15" xfId="0" applyFont="1" applyBorder="1"/>
    <xf numFmtId="0" fontId="12" fillId="0" borderId="14" xfId="0" applyFont="1" applyBorder="1"/>
    <xf numFmtId="0" fontId="5" fillId="0" borderId="0" xfId="0" applyFont="1" applyAlignment="1">
      <alignment horizontal="right" wrapText="1"/>
    </xf>
    <xf numFmtId="14" fontId="1" fillId="0" borderId="0" xfId="0" applyNumberFormat="1" applyFont="1"/>
    <xf numFmtId="0" fontId="0" fillId="0" borderId="35" xfId="0" applyFont="1" applyFill="1" applyBorder="1" applyAlignment="1">
      <alignment horizontal="center"/>
    </xf>
    <xf numFmtId="0" fontId="0" fillId="0" borderId="28" xfId="0" applyBorder="1"/>
    <xf numFmtId="0" fontId="0" fillId="0" borderId="36" xfId="0" applyBorder="1"/>
    <xf numFmtId="0" fontId="6" fillId="0" borderId="14" xfId="0" applyFont="1" applyBorder="1"/>
    <xf numFmtId="0" fontId="6" fillId="0" borderId="15" xfId="0" applyFont="1" applyBorder="1"/>
    <xf numFmtId="0" fontId="7" fillId="0" borderId="15" xfId="0" applyFont="1" applyBorder="1"/>
    <xf numFmtId="0" fontId="0" fillId="0" borderId="36" xfId="0" applyFill="1" applyBorder="1"/>
    <xf numFmtId="0" fontId="7" fillId="0" borderId="14" xfId="0" applyFont="1" applyBorder="1"/>
    <xf numFmtId="0" fontId="0" fillId="0" borderId="19" xfId="0" applyFont="1" applyFill="1" applyBorder="1"/>
    <xf numFmtId="0" fontId="0" fillId="0" borderId="18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21" xfId="0" applyBorder="1"/>
    <xf numFmtId="0" fontId="7" fillId="0" borderId="37" xfId="0" applyFont="1" applyBorder="1"/>
    <xf numFmtId="0" fontId="0" fillId="0" borderId="9" xfId="0" applyFont="1" applyFill="1" applyBorder="1"/>
    <xf numFmtId="0" fontId="0" fillId="0" borderId="10" xfId="0" applyBorder="1"/>
    <xf numFmtId="0" fontId="6" fillId="0" borderId="38" xfId="0" applyFont="1" applyBorder="1"/>
    <xf numFmtId="0" fontId="0" fillId="0" borderId="23" xfId="0" applyFill="1" applyBorder="1"/>
    <xf numFmtId="0" fontId="6" fillId="0" borderId="37" xfId="0" applyFont="1" applyBorder="1"/>
    <xf numFmtId="0" fontId="0" fillId="0" borderId="9" xfId="0" applyFill="1" applyBorder="1"/>
    <xf numFmtId="0" fontId="0" fillId="0" borderId="38" xfId="0" applyFill="1" applyBorder="1"/>
    <xf numFmtId="0" fontId="0" fillId="0" borderId="12" xfId="0" applyFont="1" applyBorder="1"/>
    <xf numFmtId="0" fontId="0" fillId="2" borderId="39" xfId="0" applyFont="1" applyFill="1" applyBorder="1"/>
    <xf numFmtId="0" fontId="6" fillId="0" borderId="5" xfId="0" applyFont="1" applyBorder="1"/>
    <xf numFmtId="0" fontId="0" fillId="0" borderId="1" xfId="0" applyFont="1" applyBorder="1"/>
    <xf numFmtId="0" fontId="0" fillId="0" borderId="1" xfId="0" applyFill="1" applyBorder="1"/>
    <xf numFmtId="0" fontId="0" fillId="0" borderId="40" xfId="0" applyBorder="1"/>
    <xf numFmtId="0" fontId="0" fillId="0" borderId="41" xfId="0" applyBorder="1"/>
    <xf numFmtId="0" fontId="6" fillId="0" borderId="20" xfId="0" applyFont="1" applyBorder="1"/>
    <xf numFmtId="0" fontId="0" fillId="0" borderId="14" xfId="0" applyFill="1" applyBorder="1"/>
    <xf numFmtId="0" fontId="7" fillId="0" borderId="38" xfId="0" applyFont="1" applyBorder="1"/>
    <xf numFmtId="0" fontId="0" fillId="0" borderId="35" xfId="0" applyFill="1" applyBorder="1" applyAlignment="1">
      <alignment horizontal="center"/>
    </xf>
    <xf numFmtId="0" fontId="7" fillId="0" borderId="36" xfId="0" applyFont="1" applyBorder="1"/>
    <xf numFmtId="0" fontId="0" fillId="0" borderId="36" xfId="0" applyFont="1" applyBorder="1"/>
    <xf numFmtId="0" fontId="1" fillId="0" borderId="15" xfId="0" applyFont="1" applyBorder="1"/>
    <xf numFmtId="0" fontId="7" fillId="0" borderId="22" xfId="0" applyFont="1" applyBorder="1"/>
    <xf numFmtId="0" fontId="7" fillId="0" borderId="23" xfId="0" applyFont="1" applyBorder="1"/>
    <xf numFmtId="0" fontId="0" fillId="0" borderId="23" xfId="0" applyFont="1" applyBorder="1"/>
    <xf numFmtId="0" fontId="0" fillId="0" borderId="42" xfId="0" applyBorder="1"/>
    <xf numFmtId="0" fontId="0" fillId="0" borderId="0" xfId="0" applyFill="1"/>
    <xf numFmtId="0" fontId="0" fillId="2" borderId="43" xfId="0" applyFont="1" applyFill="1" applyBorder="1"/>
    <xf numFmtId="0" fontId="0" fillId="0" borderId="20" xfId="0" applyFont="1" applyFill="1" applyBorder="1"/>
    <xf numFmtId="0" fontId="0" fillId="0" borderId="41" xfId="0" applyFill="1" applyBorder="1"/>
    <xf numFmtId="0" fontId="6" fillId="0" borderId="28" xfId="0" applyFont="1" applyBorder="1"/>
    <xf numFmtId="0" fontId="6" fillId="0" borderId="36" xfId="0" applyFont="1" applyBorder="1"/>
    <xf numFmtId="0" fontId="6" fillId="0" borderId="22" xfId="0" applyFont="1" applyBorder="1"/>
    <xf numFmtId="0" fontId="1" fillId="0" borderId="20" xfId="0" applyFont="1" applyBorder="1"/>
    <xf numFmtId="0" fontId="1" fillId="0" borderId="38" xfId="0" applyFont="1" applyFill="1" applyBorder="1"/>
    <xf numFmtId="0" fontId="1" fillId="0" borderId="20" xfId="0" applyFont="1" applyFill="1" applyBorder="1"/>
    <xf numFmtId="0" fontId="7" fillId="0" borderId="7" xfId="0" applyFont="1" applyBorder="1"/>
    <xf numFmtId="0" fontId="7" fillId="0" borderId="8" xfId="0" applyFont="1" applyBorder="1"/>
    <xf numFmtId="0" fontId="0" fillId="0" borderId="8" xfId="0" applyFont="1" applyBorder="1"/>
    <xf numFmtId="0" fontId="7" fillId="0" borderId="44" xfId="0" applyFont="1" applyBorder="1"/>
    <xf numFmtId="0" fontId="0" fillId="0" borderId="19" xfId="0" applyBorder="1"/>
    <xf numFmtId="0" fontId="0" fillId="0" borderId="27" xfId="0" applyBorder="1"/>
    <xf numFmtId="0" fontId="6" fillId="0" borderId="46" xfId="0" applyFont="1" applyBorder="1"/>
    <xf numFmtId="0" fontId="0" fillId="0" borderId="47" xfId="0" applyFont="1" applyFill="1" applyBorder="1" applyAlignment="1">
      <alignment horizontal="center"/>
    </xf>
    <xf numFmtId="0" fontId="0" fillId="0" borderId="47" xfId="0" applyFill="1" applyBorder="1" applyAlignment="1">
      <alignment horizontal="center"/>
    </xf>
    <xf numFmtId="0" fontId="0" fillId="0" borderId="48" xfId="0" applyFont="1" applyBorder="1"/>
    <xf numFmtId="0" fontId="0" fillId="0" borderId="49" xfId="0" applyBorder="1"/>
    <xf numFmtId="0" fontId="0" fillId="0" borderId="22" xfId="0" applyBorder="1"/>
    <xf numFmtId="0" fontId="0" fillId="0" borderId="45" xfId="0" applyFont="1" applyBorder="1"/>
    <xf numFmtId="0" fontId="7" fillId="0" borderId="26" xfId="0" applyFont="1" applyBorder="1"/>
    <xf numFmtId="0" fontId="0" fillId="0" borderId="50" xfId="0" applyBorder="1"/>
    <xf numFmtId="0" fontId="0" fillId="2" borderId="20" xfId="0" applyFill="1" applyBorder="1" applyAlignment="1">
      <alignment horizontal="center"/>
    </xf>
    <xf numFmtId="0" fontId="7" fillId="0" borderId="1" xfId="0" applyFont="1" applyBorder="1"/>
    <xf numFmtId="0" fontId="6" fillId="0" borderId="44" xfId="0" applyFont="1" applyBorder="1"/>
    <xf numFmtId="0" fontId="7" fillId="0" borderId="51" xfId="0" applyFont="1" applyBorder="1"/>
    <xf numFmtId="0" fontId="0" fillId="0" borderId="38" xfId="0" applyFont="1" applyFill="1" applyBorder="1"/>
    <xf numFmtId="0" fontId="1" fillId="4" borderId="31" xfId="0" applyFont="1" applyFill="1" applyBorder="1"/>
    <xf numFmtId="0" fontId="6" fillId="0" borderId="52" xfId="0" applyFont="1" applyBorder="1"/>
    <xf numFmtId="0" fontId="0" fillId="6" borderId="54" xfId="0" applyFont="1" applyFill="1" applyBorder="1"/>
    <xf numFmtId="0" fontId="0" fillId="6" borderId="53" xfId="0" applyFont="1" applyFill="1" applyBorder="1"/>
    <xf numFmtId="0" fontId="0" fillId="6" borderId="55" xfId="0" applyFont="1" applyFill="1" applyBorder="1"/>
    <xf numFmtId="0" fontId="0" fillId="6" borderId="56" xfId="0" applyFont="1" applyFill="1" applyBorder="1"/>
    <xf numFmtId="0" fontId="0" fillId="6" borderId="16" xfId="0" applyFont="1" applyFill="1" applyBorder="1"/>
    <xf numFmtId="0" fontId="0" fillId="6" borderId="17" xfId="0" applyFont="1" applyFill="1" applyBorder="1"/>
    <xf numFmtId="0" fontId="1" fillId="6" borderId="54" xfId="0" applyFont="1" applyFill="1" applyBorder="1"/>
    <xf numFmtId="0" fontId="0" fillId="6" borderId="24" xfId="0" applyFont="1" applyFill="1" applyBorder="1"/>
    <xf numFmtId="0" fontId="0" fillId="6" borderId="25" xfId="0" applyFont="1" applyFill="1" applyBorder="1"/>
    <xf numFmtId="0" fontId="0" fillId="6" borderId="18" xfId="0" applyFill="1" applyBorder="1" applyAlignment="1">
      <alignment horizontal="center"/>
    </xf>
    <xf numFmtId="0" fontId="7" fillId="0" borderId="52" xfId="0" applyFont="1" applyBorder="1"/>
    <xf numFmtId="0" fontId="0" fillId="3" borderId="19" xfId="0" applyFill="1" applyBorder="1"/>
    <xf numFmtId="0" fontId="7" fillId="0" borderId="46" xfId="0" applyFont="1" applyBorder="1"/>
    <xf numFmtId="0" fontId="1" fillId="6" borderId="57" xfId="0" applyFont="1" applyFill="1" applyBorder="1"/>
    <xf numFmtId="0" fontId="0" fillId="6" borderId="57" xfId="0" applyFont="1" applyFill="1" applyBorder="1"/>
    <xf numFmtId="0" fontId="0" fillId="6" borderId="58" xfId="0" applyFont="1" applyFill="1" applyBorder="1"/>
    <xf numFmtId="0" fontId="1" fillId="6" borderId="55" xfId="0" applyFont="1" applyFill="1" applyBorder="1"/>
    <xf numFmtId="0" fontId="0" fillId="0" borderId="0" xfId="0" applyFill="1" applyBorder="1"/>
    <xf numFmtId="0" fontId="0" fillId="0" borderId="36" xfId="0" applyFont="1" applyFill="1" applyBorder="1"/>
    <xf numFmtId="0" fontId="0" fillId="0" borderId="15" xfId="0" applyFont="1" applyFill="1" applyBorder="1"/>
    <xf numFmtId="0" fontId="0" fillId="0" borderId="59" xfId="0" applyBorder="1"/>
    <xf numFmtId="0" fontId="0" fillId="0" borderId="60" xfId="0" applyBorder="1"/>
    <xf numFmtId="0" fontId="0" fillId="2" borderId="26" xfId="0" applyFill="1" applyBorder="1" applyAlignment="1">
      <alignment horizontal="center"/>
    </xf>
    <xf numFmtId="0" fontId="0" fillId="2" borderId="55" xfId="0" applyFont="1" applyFill="1" applyBorder="1"/>
    <xf numFmtId="0" fontId="0" fillId="2" borderId="61" xfId="0" applyFont="1" applyFill="1" applyBorder="1"/>
    <xf numFmtId="0" fontId="1" fillId="0" borderId="62" xfId="0" applyFont="1" applyBorder="1"/>
    <xf numFmtId="0" fontId="0" fillId="0" borderId="62" xfId="0" applyFont="1" applyBorder="1"/>
    <xf numFmtId="0" fontId="0" fillId="0" borderId="50" xfId="0" applyFont="1" applyBorder="1"/>
    <xf numFmtId="0" fontId="6" fillId="0" borderId="63" xfId="0" applyFont="1" applyBorder="1"/>
    <xf numFmtId="0" fontId="6" fillId="0" borderId="62" xfId="0" applyFont="1" applyBorder="1"/>
    <xf numFmtId="0" fontId="7" fillId="0" borderId="62" xfId="0" applyFont="1" applyBorder="1"/>
    <xf numFmtId="0" fontId="0" fillId="0" borderId="62" xfId="0" applyBorder="1"/>
    <xf numFmtId="49" fontId="1" fillId="0" borderId="26" xfId="0" applyNumberFormat="1" applyFont="1" applyFill="1" applyBorder="1" applyAlignment="1">
      <alignment horizontal="center" vertical="center"/>
    </xf>
    <xf numFmtId="49" fontId="1" fillId="0" borderId="59" xfId="0" applyNumberFormat="1" applyFont="1" applyFill="1" applyBorder="1" applyAlignment="1">
      <alignment horizontal="center" vertical="center"/>
    </xf>
    <xf numFmtId="49" fontId="1" fillId="2" borderId="28" xfId="0" applyNumberFormat="1" applyFont="1" applyFill="1" applyBorder="1" applyAlignment="1">
      <alignment horizontal="center" vertical="center"/>
    </xf>
    <xf numFmtId="49" fontId="1" fillId="0" borderId="64" xfId="0" applyNumberFormat="1" applyFont="1" applyBorder="1" applyAlignment="1">
      <alignment horizontal="center" vertical="center"/>
    </xf>
    <xf numFmtId="49" fontId="1" fillId="0" borderId="63" xfId="0" applyNumberFormat="1" applyFont="1" applyBorder="1" applyAlignment="1">
      <alignment horizontal="center" vertical="center"/>
    </xf>
    <xf numFmtId="49" fontId="0" fillId="2" borderId="36" xfId="0" applyNumberFormat="1" applyFill="1" applyBorder="1" applyAlignment="1">
      <alignment horizontal="center"/>
    </xf>
    <xf numFmtId="0" fontId="7" fillId="0" borderId="63" xfId="0" applyFont="1" applyBorder="1"/>
    <xf numFmtId="49" fontId="1" fillId="0" borderId="64" xfId="0" applyNumberFormat="1" applyFont="1" applyFill="1" applyBorder="1" applyAlignment="1">
      <alignment horizontal="center" vertical="center"/>
    </xf>
    <xf numFmtId="0" fontId="0" fillId="2" borderId="54" xfId="0" applyFont="1" applyFill="1" applyBorder="1"/>
    <xf numFmtId="0" fontId="0" fillId="6" borderId="19" xfId="0" applyFill="1" applyBorder="1" applyAlignment="1">
      <alignment horizontal="center"/>
    </xf>
    <xf numFmtId="0" fontId="1" fillId="0" borderId="12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657226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657225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"/>
          <a:ext cx="638175" cy="657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47626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85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1</xdr:row>
      <xdr:rowOff>9525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5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695326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69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0</xdr:row>
      <xdr:rowOff>657225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95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1</xdr:row>
      <xdr:rowOff>47626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6857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1</xdr:row>
      <xdr:rowOff>9525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9525"/>
          <a:ext cx="638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695326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69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0</xdr:row>
      <xdr:rowOff>657225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95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733425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781051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"/>
          <a:ext cx="638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1</xdr:row>
      <xdr:rowOff>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5905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1</xdr:row>
      <xdr:rowOff>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0"/>
          <a:ext cx="6381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781050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81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1</xdr:row>
      <xdr:rowOff>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9525"/>
          <a:ext cx="638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0</xdr:row>
      <xdr:rowOff>733425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733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0</xdr:row>
      <xdr:rowOff>742950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0"/>
          <a:ext cx="6381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628650</xdr:colOff>
      <xdr:row>0</xdr:row>
      <xdr:rowOff>714375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0</xdr:row>
      <xdr:rowOff>723900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9525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1</xdr:row>
      <xdr:rowOff>9525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80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1</xdr:row>
      <xdr:rowOff>38100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0"/>
          <a:ext cx="638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</xdr:rowOff>
    </xdr:from>
    <xdr:to>
      <xdr:col>0</xdr:col>
      <xdr:colOff>600075</xdr:colOff>
      <xdr:row>0</xdr:row>
      <xdr:rowOff>714375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"/>
          <a:ext cx="600075" cy="714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3</xdr:rowOff>
    </xdr:from>
    <xdr:to>
      <xdr:col>2</xdr:col>
      <xdr:colOff>752475</xdr:colOff>
      <xdr:row>0</xdr:row>
      <xdr:rowOff>723901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3"/>
          <a:ext cx="6381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628650</xdr:colOff>
      <xdr:row>0</xdr:row>
      <xdr:rowOff>790575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000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0</xdr:row>
      <xdr:rowOff>838200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9525"/>
          <a:ext cx="638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628650</xdr:colOff>
      <xdr:row>0</xdr:row>
      <xdr:rowOff>714375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00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0</xdr:row>
      <xdr:rowOff>9525</xdr:rowOff>
    </xdr:from>
    <xdr:to>
      <xdr:col>2</xdr:col>
      <xdr:colOff>666750</xdr:colOff>
      <xdr:row>0</xdr:row>
      <xdr:rowOff>723900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9525"/>
          <a:ext cx="6381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0</xdr:col>
      <xdr:colOff>600075</xdr:colOff>
      <xdr:row>1</xdr:row>
      <xdr:rowOff>9525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"/>
          <a:ext cx="600075" cy="800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638175</xdr:colOff>
      <xdr:row>1</xdr:row>
      <xdr:rowOff>38100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0"/>
          <a:ext cx="6381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628650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676275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12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600075</xdr:colOff>
      <xdr:row>0</xdr:row>
      <xdr:rowOff>657226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00075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</xdr:rowOff>
    </xdr:from>
    <xdr:to>
      <xdr:col>2</xdr:col>
      <xdr:colOff>752475</xdr:colOff>
      <xdr:row>0</xdr:row>
      <xdr:rowOff>657225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0325" y="2"/>
          <a:ext cx="638175" cy="657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695325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695325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781051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723900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0</xdr:row>
      <xdr:rowOff>733425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1</xdr:rowOff>
    </xdr:from>
    <xdr:to>
      <xdr:col>2</xdr:col>
      <xdr:colOff>752475</xdr:colOff>
      <xdr:row>0</xdr:row>
      <xdr:rowOff>781051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1275" y="1"/>
          <a:ext cx="6381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600075</xdr:colOff>
      <xdr:row>0</xdr:row>
      <xdr:rowOff>685800</xdr:rowOff>
    </xdr:to>
    <xdr:pic>
      <xdr:nvPicPr>
        <xdr:cNvPr id="2" name="Kuv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00075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0</xdr:rowOff>
    </xdr:from>
    <xdr:to>
      <xdr:col>2</xdr:col>
      <xdr:colOff>752475</xdr:colOff>
      <xdr:row>0</xdr:row>
      <xdr:rowOff>733425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0"/>
          <a:ext cx="6381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topLeftCell="A7" workbookViewId="0">
      <selection activeCell="C26" sqref="C26"/>
    </sheetView>
  </sheetViews>
  <sheetFormatPr defaultRowHeight="15" x14ac:dyDescent="0.25"/>
  <cols>
    <col min="2" max="2" width="28.125" customWidth="1"/>
    <col min="3" max="3" width="24.625" bestFit="1" customWidth="1"/>
    <col min="4" max="19" width="4.75" customWidth="1"/>
  </cols>
  <sheetData>
    <row r="1" spans="1:22" ht="53.25" customHeight="1" x14ac:dyDescent="0.35">
      <c r="B1" s="70" t="s">
        <v>0</v>
      </c>
      <c r="I1" s="1" t="s">
        <v>17</v>
      </c>
      <c r="Q1" s="2" t="s">
        <v>1</v>
      </c>
      <c r="T1" s="71">
        <v>42523</v>
      </c>
    </row>
    <row r="2" spans="1:22" ht="21" x14ac:dyDescent="0.35">
      <c r="B2" s="3"/>
      <c r="I2" s="1"/>
      <c r="Q2" s="48"/>
      <c r="R2" s="49"/>
      <c r="T2" s="4"/>
    </row>
    <row r="3" spans="1:22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2" x14ac:dyDescent="0.25">
      <c r="A4" s="12">
        <v>1</v>
      </c>
      <c r="B4" s="13" t="s">
        <v>19</v>
      </c>
      <c r="C4" s="14" t="s">
        <v>20</v>
      </c>
      <c r="D4" s="16">
        <v>10</v>
      </c>
      <c r="E4" s="16">
        <v>9</v>
      </c>
      <c r="F4" s="16">
        <v>9</v>
      </c>
      <c r="G4" s="16">
        <v>9</v>
      </c>
      <c r="H4" s="92">
        <v>8</v>
      </c>
      <c r="I4" s="89">
        <v>10</v>
      </c>
      <c r="J4" s="19">
        <v>10</v>
      </c>
      <c r="K4" s="19">
        <v>10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9</v>
      </c>
      <c r="S4" s="86">
        <f>SUM(I4:R4)</f>
        <v>93</v>
      </c>
      <c r="T4" s="81">
        <v>93</v>
      </c>
    </row>
    <row r="5" spans="1:22" ht="15.75" thickBot="1" x14ac:dyDescent="0.3">
      <c r="A5" s="59"/>
      <c r="B5" s="22"/>
      <c r="C5" s="23"/>
      <c r="D5" s="24"/>
      <c r="E5" s="24"/>
      <c r="F5" s="24"/>
      <c r="G5" s="24"/>
      <c r="H5" s="93"/>
      <c r="I5" s="87">
        <v>10</v>
      </c>
      <c r="J5" s="37">
        <v>10</v>
      </c>
      <c r="K5" s="37">
        <v>9</v>
      </c>
      <c r="L5" s="38">
        <v>9</v>
      </c>
      <c r="M5" s="38">
        <v>9</v>
      </c>
      <c r="N5" s="38">
        <v>8</v>
      </c>
      <c r="O5" s="38">
        <v>8</v>
      </c>
      <c r="P5" s="38">
        <v>8</v>
      </c>
      <c r="Q5" s="30">
        <v>7</v>
      </c>
      <c r="R5" s="30">
        <v>4</v>
      </c>
      <c r="S5" s="98">
        <f t="shared" ref="S5:S21" si="0">SUM(I5:R5)</f>
        <v>82</v>
      </c>
      <c r="T5" s="82"/>
    </row>
    <row r="6" spans="1:22" x14ac:dyDescent="0.25">
      <c r="A6" s="31">
        <v>2</v>
      </c>
      <c r="B6" s="13" t="s">
        <v>11</v>
      </c>
      <c r="C6" s="14" t="s">
        <v>21</v>
      </c>
      <c r="D6" s="16">
        <v>8</v>
      </c>
      <c r="E6" s="16">
        <v>8</v>
      </c>
      <c r="F6" s="16">
        <v>0</v>
      </c>
      <c r="G6" s="16">
        <v>0</v>
      </c>
      <c r="H6" s="92">
        <v>0</v>
      </c>
      <c r="I6" s="89">
        <v>10</v>
      </c>
      <c r="J6" s="19">
        <v>9</v>
      </c>
      <c r="K6" s="19">
        <v>9</v>
      </c>
      <c r="L6" s="16">
        <v>8</v>
      </c>
      <c r="M6" s="16">
        <v>8</v>
      </c>
      <c r="N6" s="16">
        <v>8</v>
      </c>
      <c r="O6" s="16">
        <v>7</v>
      </c>
      <c r="P6" s="16">
        <v>5</v>
      </c>
      <c r="Q6" s="20">
        <v>0</v>
      </c>
      <c r="R6" s="20">
        <v>0</v>
      </c>
      <c r="S6" s="86">
        <f t="shared" si="0"/>
        <v>64</v>
      </c>
      <c r="T6" s="81"/>
    </row>
    <row r="7" spans="1:22" ht="15.75" thickBot="1" x14ac:dyDescent="0.3">
      <c r="A7" s="59"/>
      <c r="B7" s="22"/>
      <c r="C7" s="23"/>
      <c r="D7" s="24"/>
      <c r="E7" s="24"/>
      <c r="F7" s="24"/>
      <c r="G7" s="24"/>
      <c r="H7" s="93"/>
      <c r="I7" s="87">
        <v>9</v>
      </c>
      <c r="J7" s="99">
        <v>8</v>
      </c>
      <c r="K7" s="37">
        <v>7</v>
      </c>
      <c r="L7" s="38">
        <v>6</v>
      </c>
      <c r="M7" s="38">
        <v>6</v>
      </c>
      <c r="N7" s="38">
        <v>6</v>
      </c>
      <c r="O7" s="38">
        <v>5</v>
      </c>
      <c r="P7" s="38">
        <v>4</v>
      </c>
      <c r="Q7" s="30">
        <v>3</v>
      </c>
      <c r="R7" s="30">
        <v>0</v>
      </c>
      <c r="S7" s="98">
        <f t="shared" si="0"/>
        <v>54</v>
      </c>
      <c r="T7" s="82"/>
    </row>
    <row r="8" spans="1:22" x14ac:dyDescent="0.25">
      <c r="A8" s="31">
        <v>3</v>
      </c>
      <c r="B8" s="13" t="s">
        <v>22</v>
      </c>
      <c r="C8" s="14" t="s">
        <v>21</v>
      </c>
      <c r="D8" s="16">
        <v>10</v>
      </c>
      <c r="E8" s="16">
        <v>9</v>
      </c>
      <c r="F8" s="16">
        <v>8</v>
      </c>
      <c r="G8" s="16">
        <v>8</v>
      </c>
      <c r="H8" s="92">
        <v>8</v>
      </c>
      <c r="I8" s="89">
        <v>10</v>
      </c>
      <c r="J8" s="39">
        <v>10</v>
      </c>
      <c r="K8" s="39">
        <v>10</v>
      </c>
      <c r="L8" s="15">
        <v>10</v>
      </c>
      <c r="M8" s="16">
        <v>10</v>
      </c>
      <c r="N8" s="16">
        <v>10</v>
      </c>
      <c r="O8" s="16">
        <v>10</v>
      </c>
      <c r="P8" s="16">
        <v>9</v>
      </c>
      <c r="Q8" s="90">
        <v>9</v>
      </c>
      <c r="R8" s="90">
        <v>9</v>
      </c>
      <c r="S8" s="86">
        <f t="shared" si="0"/>
        <v>97</v>
      </c>
      <c r="T8" s="81">
        <v>97</v>
      </c>
      <c r="V8" s="110"/>
    </row>
    <row r="9" spans="1:22" ht="15.75" thickBot="1" x14ac:dyDescent="0.3">
      <c r="A9" s="59"/>
      <c r="B9" s="22"/>
      <c r="C9" s="23"/>
      <c r="D9" s="24"/>
      <c r="E9" s="24"/>
      <c r="F9" s="24"/>
      <c r="G9" s="24"/>
      <c r="H9" s="93"/>
      <c r="I9" s="116">
        <v>10</v>
      </c>
      <c r="J9" s="107">
        <v>9</v>
      </c>
      <c r="K9" s="107">
        <v>9</v>
      </c>
      <c r="L9" s="108">
        <v>9</v>
      </c>
      <c r="M9" s="108">
        <v>9</v>
      </c>
      <c r="N9" s="108">
        <v>9</v>
      </c>
      <c r="O9" s="108">
        <v>9</v>
      </c>
      <c r="P9" s="38">
        <v>8</v>
      </c>
      <c r="Q9" s="30">
        <v>8</v>
      </c>
      <c r="R9" s="30">
        <v>8</v>
      </c>
      <c r="S9" s="98">
        <f t="shared" si="0"/>
        <v>88</v>
      </c>
      <c r="T9" s="82"/>
    </row>
    <row r="10" spans="1:22" x14ac:dyDescent="0.25">
      <c r="A10" s="12">
        <v>4</v>
      </c>
      <c r="B10" s="13" t="s">
        <v>9</v>
      </c>
      <c r="C10" s="14" t="s">
        <v>20</v>
      </c>
      <c r="D10" s="16">
        <v>9</v>
      </c>
      <c r="E10" s="16">
        <v>9</v>
      </c>
      <c r="F10" s="16">
        <v>9</v>
      </c>
      <c r="G10" s="16">
        <v>9</v>
      </c>
      <c r="H10" s="92">
        <v>8</v>
      </c>
      <c r="I10" s="89">
        <v>10</v>
      </c>
      <c r="J10" s="19">
        <v>10</v>
      </c>
      <c r="K10" s="19">
        <v>10</v>
      </c>
      <c r="L10" s="16">
        <v>10</v>
      </c>
      <c r="M10" s="16">
        <v>9</v>
      </c>
      <c r="N10" s="16">
        <v>9</v>
      </c>
      <c r="O10" s="16">
        <v>9</v>
      </c>
      <c r="P10" s="16">
        <v>9</v>
      </c>
      <c r="Q10" s="90">
        <v>8</v>
      </c>
      <c r="R10" s="90">
        <v>8</v>
      </c>
      <c r="S10" s="86">
        <f t="shared" si="0"/>
        <v>92</v>
      </c>
      <c r="T10" s="81">
        <v>92</v>
      </c>
    </row>
    <row r="11" spans="1:22" ht="15.75" thickBot="1" x14ac:dyDescent="0.3">
      <c r="A11" s="59"/>
      <c r="B11" s="69"/>
      <c r="C11" s="68"/>
      <c r="D11" s="24"/>
      <c r="E11" s="24"/>
      <c r="F11" s="24"/>
      <c r="G11" s="24"/>
      <c r="H11" s="93"/>
      <c r="I11" s="87">
        <v>10</v>
      </c>
      <c r="J11" s="99">
        <v>10</v>
      </c>
      <c r="K11" s="37">
        <v>10</v>
      </c>
      <c r="L11" s="38">
        <v>10</v>
      </c>
      <c r="M11" s="38">
        <v>9</v>
      </c>
      <c r="N11" s="38">
        <v>9</v>
      </c>
      <c r="O11" s="38">
        <v>9</v>
      </c>
      <c r="P11" s="38">
        <v>9</v>
      </c>
      <c r="Q11" s="30">
        <v>8</v>
      </c>
      <c r="R11" s="30">
        <v>8</v>
      </c>
      <c r="S11" s="98">
        <f t="shared" si="0"/>
        <v>92</v>
      </c>
      <c r="T11" s="82"/>
    </row>
    <row r="12" spans="1:22" x14ac:dyDescent="0.25">
      <c r="A12" s="12">
        <v>5</v>
      </c>
      <c r="B12" s="13" t="s">
        <v>23</v>
      </c>
      <c r="C12" s="14" t="s">
        <v>20</v>
      </c>
      <c r="D12" s="15">
        <v>10</v>
      </c>
      <c r="E12" s="16">
        <v>10</v>
      </c>
      <c r="F12" s="16">
        <v>9</v>
      </c>
      <c r="G12" s="16">
        <v>9</v>
      </c>
      <c r="H12" s="92">
        <v>8</v>
      </c>
      <c r="I12" s="89">
        <v>10</v>
      </c>
      <c r="J12" s="39">
        <v>10</v>
      </c>
      <c r="K12" s="39">
        <v>10</v>
      </c>
      <c r="L12" s="16">
        <v>10</v>
      </c>
      <c r="M12" s="16">
        <v>10</v>
      </c>
      <c r="N12" s="16">
        <v>9</v>
      </c>
      <c r="O12" s="16">
        <v>9</v>
      </c>
      <c r="P12" s="16">
        <v>9</v>
      </c>
      <c r="Q12" s="90">
        <v>9</v>
      </c>
      <c r="R12" s="90">
        <v>9</v>
      </c>
      <c r="S12" s="86">
        <f t="shared" si="0"/>
        <v>95</v>
      </c>
      <c r="T12" s="81">
        <v>95</v>
      </c>
    </row>
    <row r="13" spans="1:22" ht="15.75" thickBot="1" x14ac:dyDescent="0.3">
      <c r="A13" s="59"/>
      <c r="B13" s="64"/>
      <c r="C13" s="34"/>
      <c r="D13" s="35"/>
      <c r="E13" s="35"/>
      <c r="F13" s="35"/>
      <c r="G13" s="35"/>
      <c r="H13" s="111"/>
      <c r="I13" s="87">
        <v>10</v>
      </c>
      <c r="J13" s="99">
        <v>10</v>
      </c>
      <c r="K13" s="99">
        <v>10</v>
      </c>
      <c r="L13" s="117">
        <v>10</v>
      </c>
      <c r="M13" s="38">
        <v>10</v>
      </c>
      <c r="N13" s="38">
        <v>10</v>
      </c>
      <c r="O13" s="38">
        <v>9</v>
      </c>
      <c r="P13" s="38">
        <v>9</v>
      </c>
      <c r="Q13" s="30">
        <v>9</v>
      </c>
      <c r="R13" s="30">
        <v>8</v>
      </c>
      <c r="S13" s="98">
        <f t="shared" si="0"/>
        <v>95</v>
      </c>
      <c r="T13" s="82"/>
    </row>
    <row r="14" spans="1:22" x14ac:dyDescent="0.25">
      <c r="A14" s="12">
        <v>6</v>
      </c>
      <c r="B14" s="13" t="s">
        <v>24</v>
      </c>
      <c r="C14" s="14" t="s">
        <v>20</v>
      </c>
      <c r="D14" s="15">
        <v>8</v>
      </c>
      <c r="E14" s="16">
        <v>6</v>
      </c>
      <c r="F14" s="16">
        <v>0</v>
      </c>
      <c r="G14" s="16">
        <v>0</v>
      </c>
      <c r="H14" s="92">
        <v>0</v>
      </c>
      <c r="I14" s="84">
        <v>8</v>
      </c>
      <c r="J14" s="19">
        <v>7</v>
      </c>
      <c r="K14" s="19">
        <v>7</v>
      </c>
      <c r="L14" s="16">
        <v>5</v>
      </c>
      <c r="M14" s="16">
        <v>5</v>
      </c>
      <c r="N14" s="16">
        <v>4</v>
      </c>
      <c r="O14" s="16">
        <v>0</v>
      </c>
      <c r="P14" s="16">
        <v>0</v>
      </c>
      <c r="Q14" s="16">
        <v>0</v>
      </c>
      <c r="R14" s="16">
        <v>0</v>
      </c>
      <c r="S14" s="86">
        <f t="shared" si="0"/>
        <v>36</v>
      </c>
      <c r="T14" s="81">
        <v>36</v>
      </c>
    </row>
    <row r="15" spans="1:22" ht="15.75" thickBot="1" x14ac:dyDescent="0.3">
      <c r="A15" s="59"/>
      <c r="B15" s="22"/>
      <c r="C15" s="23"/>
      <c r="D15" s="24"/>
      <c r="E15" s="24"/>
      <c r="F15" s="24"/>
      <c r="G15" s="24"/>
      <c r="H15" s="93"/>
      <c r="I15" s="101">
        <v>7</v>
      </c>
      <c r="J15" s="37">
        <v>6</v>
      </c>
      <c r="K15" s="37">
        <v>5</v>
      </c>
      <c r="L15" s="38">
        <v>5</v>
      </c>
      <c r="M15" s="38">
        <v>0</v>
      </c>
      <c r="N15" s="38">
        <v>0</v>
      </c>
      <c r="O15" s="38">
        <v>0</v>
      </c>
      <c r="P15" s="38">
        <v>0</v>
      </c>
      <c r="Q15" s="112">
        <v>0</v>
      </c>
      <c r="R15" s="112">
        <v>0</v>
      </c>
      <c r="S15" s="98">
        <f t="shared" si="0"/>
        <v>23</v>
      </c>
      <c r="T15" s="82"/>
    </row>
    <row r="16" spans="1:22" x14ac:dyDescent="0.25">
      <c r="A16" s="31"/>
      <c r="B16" s="13"/>
      <c r="C16" s="14"/>
      <c r="D16" s="16"/>
      <c r="E16" s="16"/>
      <c r="F16" s="16"/>
      <c r="G16" s="16"/>
      <c r="H16" s="92"/>
      <c r="I16" s="84"/>
      <c r="J16" s="19"/>
      <c r="K16" s="19"/>
      <c r="L16" s="16"/>
      <c r="M16" s="16"/>
      <c r="N16" s="16"/>
      <c r="O16" s="16"/>
      <c r="P16" s="16"/>
      <c r="Q16" s="20"/>
      <c r="R16" s="20"/>
      <c r="S16" s="86">
        <f t="shared" si="0"/>
        <v>0</v>
      </c>
      <c r="T16" s="81">
        <v>9</v>
      </c>
    </row>
    <row r="17" spans="1:20" ht="15.75" thickBot="1" x14ac:dyDescent="0.3">
      <c r="A17" s="59"/>
      <c r="B17" s="100"/>
      <c r="C17" s="23"/>
      <c r="D17" s="24"/>
      <c r="E17" s="24"/>
      <c r="F17" s="24"/>
      <c r="G17" s="24"/>
      <c r="H17" s="93"/>
      <c r="I17" s="87"/>
      <c r="J17" s="37"/>
      <c r="K17" s="37"/>
      <c r="L17" s="38"/>
      <c r="M17" s="38"/>
      <c r="N17" s="38"/>
      <c r="O17" s="38"/>
      <c r="P17" s="38"/>
      <c r="Q17" s="30"/>
      <c r="R17" s="30"/>
      <c r="S17" s="113">
        <f t="shared" si="0"/>
        <v>0</v>
      </c>
      <c r="T17" s="82"/>
    </row>
    <row r="18" spans="1:20" x14ac:dyDescent="0.25">
      <c r="A18" s="31"/>
      <c r="B18" s="13"/>
      <c r="C18" s="14"/>
      <c r="D18" s="15"/>
      <c r="E18" s="16"/>
      <c r="F18" s="16"/>
      <c r="G18" s="16"/>
      <c r="H18" s="92"/>
      <c r="I18" s="89"/>
      <c r="J18" s="39"/>
      <c r="K18" s="19"/>
      <c r="L18" s="16"/>
      <c r="M18" s="16"/>
      <c r="N18" s="16"/>
      <c r="O18" s="16"/>
      <c r="P18" s="16"/>
      <c r="Q18" s="85"/>
      <c r="R18" s="85"/>
      <c r="S18" s="86">
        <f t="shared" si="0"/>
        <v>0</v>
      </c>
      <c r="T18" s="81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93"/>
      <c r="I19" s="87"/>
      <c r="J19" s="37"/>
      <c r="K19" s="37"/>
      <c r="L19" s="38"/>
      <c r="M19" s="38"/>
      <c r="N19" s="38"/>
      <c r="O19" s="38"/>
      <c r="P19" s="38"/>
      <c r="Q19" s="30"/>
      <c r="R19" s="30"/>
      <c r="S19" s="98">
        <f t="shared" si="0"/>
        <v>0</v>
      </c>
      <c r="T19" s="82"/>
    </row>
    <row r="20" spans="1:20" x14ac:dyDescent="0.25">
      <c r="A20" s="12">
        <v>9</v>
      </c>
      <c r="B20" s="13" t="s">
        <v>25</v>
      </c>
      <c r="C20" s="14" t="s">
        <v>20</v>
      </c>
      <c r="D20" s="16"/>
      <c r="E20" s="16"/>
      <c r="F20" s="16"/>
      <c r="G20" s="16"/>
      <c r="H20" s="92"/>
      <c r="I20" s="84">
        <v>10</v>
      </c>
      <c r="J20" s="19">
        <v>10</v>
      </c>
      <c r="K20" s="19">
        <v>10</v>
      </c>
      <c r="L20" s="16">
        <v>10</v>
      </c>
      <c r="M20" s="16">
        <v>10</v>
      </c>
      <c r="N20" s="16">
        <v>9</v>
      </c>
      <c r="O20" s="16">
        <v>9</v>
      </c>
      <c r="P20" s="16">
        <v>9</v>
      </c>
      <c r="Q20" s="90">
        <v>9</v>
      </c>
      <c r="R20" s="90">
        <v>8</v>
      </c>
      <c r="S20" s="86">
        <f>SUM(I20:R20)</f>
        <v>94</v>
      </c>
      <c r="T20" s="81">
        <v>94</v>
      </c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93"/>
      <c r="I21" s="118">
        <v>10</v>
      </c>
      <c r="J21" s="119">
        <v>10</v>
      </c>
      <c r="K21" s="30">
        <v>10</v>
      </c>
      <c r="L21" s="30">
        <v>10</v>
      </c>
      <c r="M21" s="30">
        <v>10</v>
      </c>
      <c r="N21" s="30">
        <v>9</v>
      </c>
      <c r="O21" s="30">
        <v>8</v>
      </c>
      <c r="P21" s="30">
        <v>8</v>
      </c>
      <c r="Q21" s="30">
        <v>8</v>
      </c>
      <c r="R21" s="30">
        <v>7</v>
      </c>
      <c r="S21" s="98">
        <f t="shared" si="0"/>
        <v>90</v>
      </c>
      <c r="T21" s="82"/>
    </row>
    <row r="22" spans="1:20" x14ac:dyDescent="0.25">
      <c r="A22" s="12">
        <v>10</v>
      </c>
      <c r="B22" s="13" t="s">
        <v>26</v>
      </c>
      <c r="C22" s="14" t="s">
        <v>20</v>
      </c>
      <c r="D22" s="16"/>
      <c r="E22" s="16"/>
      <c r="F22" s="16"/>
      <c r="G22" s="16"/>
      <c r="H22" s="92"/>
      <c r="I22" s="84">
        <v>10</v>
      </c>
      <c r="J22" s="19">
        <v>10</v>
      </c>
      <c r="K22" s="19">
        <v>9</v>
      </c>
      <c r="L22" s="16">
        <v>9</v>
      </c>
      <c r="M22" s="16">
        <v>9</v>
      </c>
      <c r="N22" s="16">
        <v>9</v>
      </c>
      <c r="O22" s="16">
        <v>9</v>
      </c>
      <c r="P22" s="16">
        <v>8</v>
      </c>
      <c r="Q22" s="90">
        <v>7</v>
      </c>
      <c r="R22" s="90">
        <v>6</v>
      </c>
      <c r="S22" s="86">
        <f>SUM(I22:R22)</f>
        <v>86</v>
      </c>
      <c r="T22" s="81">
        <v>92</v>
      </c>
    </row>
    <row r="23" spans="1:20" ht="15.75" thickBot="1" x14ac:dyDescent="0.3">
      <c r="A23" s="59"/>
      <c r="B23" s="22"/>
      <c r="C23" s="23"/>
      <c r="D23" s="24"/>
      <c r="E23" s="24"/>
      <c r="F23" s="24"/>
      <c r="G23" s="24"/>
      <c r="H23" s="93"/>
      <c r="I23" s="91">
        <v>10</v>
      </c>
      <c r="J23" s="30">
        <v>10</v>
      </c>
      <c r="K23" s="30">
        <v>10</v>
      </c>
      <c r="L23" s="30">
        <v>10</v>
      </c>
      <c r="M23" s="30">
        <v>9</v>
      </c>
      <c r="N23" s="30">
        <v>9</v>
      </c>
      <c r="O23" s="30">
        <v>9</v>
      </c>
      <c r="P23" s="30">
        <v>9</v>
      </c>
      <c r="Q23" s="30">
        <v>9</v>
      </c>
      <c r="R23" s="30">
        <v>7</v>
      </c>
      <c r="S23" s="98">
        <f t="shared" ref="S23" si="1">SUM(I23:R23)</f>
        <v>92</v>
      </c>
      <c r="T23" s="82"/>
    </row>
    <row r="24" spans="1:20" ht="15.75" thickBot="1" x14ac:dyDescent="0.3">
      <c r="T24" s="41"/>
    </row>
    <row r="25" spans="1:20" x14ac:dyDescent="0.25">
      <c r="B25" s="40" t="s">
        <v>6</v>
      </c>
      <c r="C25" s="40" t="s">
        <v>11</v>
      </c>
      <c r="F25" s="53">
        <v>10</v>
      </c>
      <c r="G25" s="54" t="s">
        <v>12</v>
      </c>
      <c r="H25" s="54"/>
      <c r="I25" s="55"/>
      <c r="T25" s="41"/>
    </row>
    <row r="26" spans="1:20" ht="15.75" thickBot="1" x14ac:dyDescent="0.3">
      <c r="C26" s="40"/>
      <c r="F26" s="56">
        <v>10</v>
      </c>
      <c r="G26" s="57" t="s">
        <v>13</v>
      </c>
      <c r="H26" s="57"/>
      <c r="I26" s="58"/>
      <c r="T26" s="41"/>
    </row>
    <row r="27" spans="1:20" x14ac:dyDescent="0.25">
      <c r="B27" s="50" t="s">
        <v>27</v>
      </c>
      <c r="C27" s="51"/>
      <c r="D27" s="52"/>
      <c r="E27" s="52"/>
    </row>
    <row r="28" spans="1:20" x14ac:dyDescent="0.25">
      <c r="B28" s="42"/>
      <c r="C28" s="43"/>
      <c r="G28" s="60"/>
    </row>
    <row r="29" spans="1:20" x14ac:dyDescent="0.25">
      <c r="B29" s="42"/>
      <c r="C29" s="43"/>
    </row>
    <row r="30" spans="1:20" x14ac:dyDescent="0.25">
      <c r="B30" s="44"/>
      <c r="C30" s="45"/>
    </row>
  </sheetData>
  <pageMargins left="0.7" right="0.7" top="0.75" bottom="0.75" header="0.3" footer="0.3"/>
  <pageSetup paperSize="9" scale="8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workbookViewId="0">
      <selection activeCell="H28" sqref="H28"/>
    </sheetView>
  </sheetViews>
  <sheetFormatPr defaultRowHeight="15" x14ac:dyDescent="0.25"/>
  <cols>
    <col min="2" max="2" width="35.375" bestFit="1" customWidth="1"/>
    <col min="3" max="3" width="24.625" bestFit="1" customWidth="1"/>
    <col min="4" max="18" width="4.75" customWidth="1"/>
  </cols>
  <sheetData>
    <row r="1" spans="1:20" ht="50.25" customHeight="1" x14ac:dyDescent="0.35">
      <c r="B1" s="70" t="s">
        <v>0</v>
      </c>
      <c r="I1" s="1" t="s">
        <v>48</v>
      </c>
      <c r="Q1" s="2" t="s">
        <v>1</v>
      </c>
      <c r="T1" s="71">
        <v>42592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</v>
      </c>
      <c r="B4" s="13" t="s">
        <v>9</v>
      </c>
      <c r="C4" s="14" t="s">
        <v>20</v>
      </c>
      <c r="D4" s="15">
        <v>10</v>
      </c>
      <c r="E4" s="16">
        <v>10</v>
      </c>
      <c r="F4" s="16">
        <v>10</v>
      </c>
      <c r="G4" s="16">
        <v>9</v>
      </c>
      <c r="H4" s="92">
        <v>9</v>
      </c>
      <c r="I4" s="89">
        <v>10</v>
      </c>
      <c r="J4" s="39">
        <v>10</v>
      </c>
      <c r="K4" s="19">
        <v>10</v>
      </c>
      <c r="L4" s="16">
        <v>10</v>
      </c>
      <c r="M4" s="16">
        <v>10</v>
      </c>
      <c r="N4" s="16">
        <v>10</v>
      </c>
      <c r="O4" s="16">
        <v>10</v>
      </c>
      <c r="P4" s="16">
        <v>9</v>
      </c>
      <c r="Q4" s="20">
        <v>9</v>
      </c>
      <c r="R4" s="20">
        <v>9</v>
      </c>
      <c r="S4" s="86">
        <f>SUM(I4:R4)</f>
        <v>97</v>
      </c>
      <c r="T4" s="81">
        <v>97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93"/>
      <c r="I5" s="87">
        <v>10</v>
      </c>
      <c r="J5" s="99">
        <v>10</v>
      </c>
      <c r="K5" s="99">
        <v>10</v>
      </c>
      <c r="L5" s="38">
        <v>10</v>
      </c>
      <c r="M5" s="38">
        <v>9</v>
      </c>
      <c r="N5" s="38">
        <v>9</v>
      </c>
      <c r="O5" s="38">
        <v>9</v>
      </c>
      <c r="P5" s="38">
        <v>9</v>
      </c>
      <c r="Q5" s="30">
        <v>9</v>
      </c>
      <c r="R5" s="30">
        <v>7</v>
      </c>
      <c r="S5" s="86">
        <f t="shared" ref="S5:S23" si="0">SUM(I5:R5)</f>
        <v>92</v>
      </c>
      <c r="T5" s="82"/>
    </row>
    <row r="6" spans="1:20" ht="15.75" thickBot="1" x14ac:dyDescent="0.3">
      <c r="A6" s="31">
        <v>2</v>
      </c>
      <c r="B6" s="13" t="s">
        <v>29</v>
      </c>
      <c r="C6" s="14" t="s">
        <v>21</v>
      </c>
      <c r="D6" s="15">
        <v>10</v>
      </c>
      <c r="E6" s="16">
        <v>10</v>
      </c>
      <c r="F6" s="16">
        <v>9</v>
      </c>
      <c r="G6" s="16">
        <v>8</v>
      </c>
      <c r="H6" s="92">
        <v>6</v>
      </c>
      <c r="I6" s="89">
        <v>9</v>
      </c>
      <c r="J6" s="19">
        <v>9</v>
      </c>
      <c r="K6" s="19">
        <v>9</v>
      </c>
      <c r="L6" s="16">
        <v>7</v>
      </c>
      <c r="M6" s="16">
        <v>7</v>
      </c>
      <c r="N6" s="16">
        <v>7</v>
      </c>
      <c r="O6" s="16">
        <v>4</v>
      </c>
      <c r="P6" s="16">
        <v>0</v>
      </c>
      <c r="Q6" s="20">
        <v>0</v>
      </c>
      <c r="R6" s="20">
        <v>0</v>
      </c>
      <c r="S6" s="86">
        <f t="shared" si="0"/>
        <v>52</v>
      </c>
      <c r="T6" s="81">
        <v>64</v>
      </c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93"/>
      <c r="I7" s="138">
        <v>10</v>
      </c>
      <c r="J7" s="136">
        <v>9</v>
      </c>
      <c r="K7" s="136">
        <v>8</v>
      </c>
      <c r="L7" s="95">
        <v>7</v>
      </c>
      <c r="M7" s="95">
        <v>7</v>
      </c>
      <c r="N7" s="95">
        <v>6</v>
      </c>
      <c r="O7" s="95">
        <v>6</v>
      </c>
      <c r="P7" s="95">
        <v>6</v>
      </c>
      <c r="Q7" s="96">
        <v>5</v>
      </c>
      <c r="R7" s="96">
        <v>0</v>
      </c>
      <c r="S7" s="86">
        <f t="shared" si="0"/>
        <v>64</v>
      </c>
      <c r="T7" s="82"/>
    </row>
    <row r="8" spans="1:20" ht="15.75" thickBot="1" x14ac:dyDescent="0.3">
      <c r="A8" s="31">
        <v>3</v>
      </c>
      <c r="B8" s="13" t="s">
        <v>22</v>
      </c>
      <c r="C8" s="14" t="s">
        <v>21</v>
      </c>
      <c r="D8" s="15">
        <v>10</v>
      </c>
      <c r="E8" s="15">
        <v>10</v>
      </c>
      <c r="F8" s="16">
        <v>9</v>
      </c>
      <c r="G8" s="16">
        <v>9</v>
      </c>
      <c r="H8" s="92">
        <v>9</v>
      </c>
      <c r="I8" s="89">
        <v>10</v>
      </c>
      <c r="J8" s="39">
        <v>10</v>
      </c>
      <c r="K8" s="39">
        <v>10</v>
      </c>
      <c r="L8" s="15">
        <v>10</v>
      </c>
      <c r="M8" s="16">
        <v>10</v>
      </c>
      <c r="N8" s="16">
        <v>10</v>
      </c>
      <c r="O8" s="16">
        <v>9</v>
      </c>
      <c r="P8" s="16">
        <v>9</v>
      </c>
      <c r="Q8" s="90">
        <v>9</v>
      </c>
      <c r="R8" s="90">
        <v>9</v>
      </c>
      <c r="S8" s="86">
        <f t="shared" si="0"/>
        <v>96</v>
      </c>
      <c r="T8" s="81">
        <v>96</v>
      </c>
    </row>
    <row r="9" spans="1:20" ht="15.75" thickBot="1" x14ac:dyDescent="0.3">
      <c r="A9" s="59"/>
      <c r="B9" s="69"/>
      <c r="C9" s="23"/>
      <c r="D9" s="24"/>
      <c r="E9" s="24"/>
      <c r="F9" s="24"/>
      <c r="G9" s="24"/>
      <c r="H9" s="93"/>
      <c r="I9" s="87">
        <v>10</v>
      </c>
      <c r="J9" s="99">
        <v>10</v>
      </c>
      <c r="K9" s="99">
        <v>10</v>
      </c>
      <c r="L9" s="117">
        <v>10</v>
      </c>
      <c r="M9" s="38">
        <v>10</v>
      </c>
      <c r="N9" s="38">
        <v>9</v>
      </c>
      <c r="O9" s="38">
        <v>9</v>
      </c>
      <c r="P9" s="38">
        <v>9</v>
      </c>
      <c r="Q9" s="30">
        <v>9</v>
      </c>
      <c r="R9" s="30">
        <v>9</v>
      </c>
      <c r="S9" s="86">
        <f t="shared" si="0"/>
        <v>95</v>
      </c>
      <c r="T9" s="82"/>
    </row>
    <row r="10" spans="1:20" ht="15.75" thickBot="1" x14ac:dyDescent="0.3">
      <c r="A10" s="12">
        <v>4</v>
      </c>
      <c r="B10" s="13" t="s">
        <v>23</v>
      </c>
      <c r="C10" s="14" t="s">
        <v>20</v>
      </c>
      <c r="D10" s="15">
        <v>10</v>
      </c>
      <c r="E10" s="15">
        <v>10</v>
      </c>
      <c r="F10" s="15">
        <v>10</v>
      </c>
      <c r="G10" s="15">
        <v>10</v>
      </c>
      <c r="H10" s="92">
        <v>10</v>
      </c>
      <c r="I10" s="126">
        <v>10</v>
      </c>
      <c r="J10" s="77">
        <v>10</v>
      </c>
      <c r="K10" s="77">
        <v>10</v>
      </c>
      <c r="L10" s="68">
        <v>10</v>
      </c>
      <c r="M10" s="68">
        <v>10</v>
      </c>
      <c r="N10" s="68">
        <v>10</v>
      </c>
      <c r="O10" s="68">
        <v>10</v>
      </c>
      <c r="P10" s="68">
        <v>9</v>
      </c>
      <c r="Q10" s="33">
        <v>9</v>
      </c>
      <c r="R10" s="33">
        <v>9</v>
      </c>
      <c r="S10" s="86">
        <f t="shared" si="0"/>
        <v>97</v>
      </c>
      <c r="T10" s="81">
        <v>100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93"/>
      <c r="I11" s="87">
        <v>10</v>
      </c>
      <c r="J11" s="99">
        <v>10</v>
      </c>
      <c r="K11" s="99">
        <v>10</v>
      </c>
      <c r="L11" s="117">
        <v>10</v>
      </c>
      <c r="M11" s="117">
        <v>10</v>
      </c>
      <c r="N11" s="38">
        <v>10</v>
      </c>
      <c r="O11" s="38">
        <v>10</v>
      </c>
      <c r="P11" s="38">
        <v>10</v>
      </c>
      <c r="Q11" s="30">
        <v>10</v>
      </c>
      <c r="R11" s="30">
        <v>10</v>
      </c>
      <c r="S11" s="86">
        <f t="shared" si="0"/>
        <v>100</v>
      </c>
      <c r="T11" s="82"/>
    </row>
    <row r="12" spans="1:20" ht="15.75" thickBot="1" x14ac:dyDescent="0.3">
      <c r="A12" s="12">
        <v>5</v>
      </c>
      <c r="B12" s="13" t="s">
        <v>49</v>
      </c>
      <c r="C12" s="14" t="s">
        <v>20</v>
      </c>
      <c r="D12" s="15"/>
      <c r="E12" s="15"/>
      <c r="F12" s="16"/>
      <c r="G12" s="16"/>
      <c r="H12" s="92"/>
      <c r="I12" s="84">
        <v>9</v>
      </c>
      <c r="J12" s="19">
        <v>8</v>
      </c>
      <c r="K12" s="19">
        <v>8</v>
      </c>
      <c r="L12" s="16">
        <v>8</v>
      </c>
      <c r="M12" s="16">
        <v>8</v>
      </c>
      <c r="N12" s="16">
        <v>7</v>
      </c>
      <c r="O12" s="16">
        <v>7</v>
      </c>
      <c r="P12" s="16">
        <v>7</v>
      </c>
      <c r="Q12" s="90">
        <v>6</v>
      </c>
      <c r="R12" s="90">
        <v>6</v>
      </c>
      <c r="S12" s="86">
        <f t="shared" si="0"/>
        <v>74</v>
      </c>
      <c r="T12" s="81">
        <v>86</v>
      </c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111"/>
      <c r="I13" s="101">
        <v>10</v>
      </c>
      <c r="J13" s="37">
        <v>10</v>
      </c>
      <c r="K13" s="37">
        <v>9</v>
      </c>
      <c r="L13" s="38">
        <v>9</v>
      </c>
      <c r="M13" s="38">
        <v>9</v>
      </c>
      <c r="N13" s="38">
        <v>9</v>
      </c>
      <c r="O13" s="38">
        <v>9</v>
      </c>
      <c r="P13" s="38">
        <v>8</v>
      </c>
      <c r="Q13" s="30">
        <v>7</v>
      </c>
      <c r="R13" s="30">
        <v>6</v>
      </c>
      <c r="S13" s="86">
        <f t="shared" si="0"/>
        <v>86</v>
      </c>
      <c r="T13" s="82"/>
    </row>
    <row r="14" spans="1:20" ht="15.75" thickBot="1" x14ac:dyDescent="0.3">
      <c r="A14" s="12">
        <v>6</v>
      </c>
      <c r="B14" s="13" t="s">
        <v>11</v>
      </c>
      <c r="C14" s="14" t="s">
        <v>21</v>
      </c>
      <c r="D14" s="15">
        <v>8</v>
      </c>
      <c r="E14" s="16">
        <v>8</v>
      </c>
      <c r="F14" s="16">
        <v>8</v>
      </c>
      <c r="G14" s="16">
        <v>7</v>
      </c>
      <c r="H14" s="92">
        <v>7</v>
      </c>
      <c r="I14" s="84">
        <v>9</v>
      </c>
      <c r="J14" s="19">
        <v>9</v>
      </c>
      <c r="K14" s="19">
        <v>8</v>
      </c>
      <c r="L14" s="16">
        <v>8</v>
      </c>
      <c r="M14" s="16">
        <v>8</v>
      </c>
      <c r="N14" s="16">
        <v>6</v>
      </c>
      <c r="O14" s="16">
        <v>6</v>
      </c>
      <c r="P14" s="16">
        <v>4</v>
      </c>
      <c r="Q14" s="16">
        <v>0</v>
      </c>
      <c r="R14" s="16">
        <v>0</v>
      </c>
      <c r="S14" s="86">
        <f t="shared" si="0"/>
        <v>58</v>
      </c>
      <c r="T14" s="81">
        <v>68</v>
      </c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93"/>
      <c r="I15" s="101">
        <v>9</v>
      </c>
      <c r="J15" s="37">
        <v>8</v>
      </c>
      <c r="K15" s="37">
        <v>8</v>
      </c>
      <c r="L15" s="38">
        <v>8</v>
      </c>
      <c r="M15" s="38">
        <v>8</v>
      </c>
      <c r="N15" s="38">
        <v>7</v>
      </c>
      <c r="O15" s="38">
        <v>7</v>
      </c>
      <c r="P15" s="38">
        <v>7</v>
      </c>
      <c r="Q15" s="112">
        <v>6</v>
      </c>
      <c r="R15" s="112">
        <v>0</v>
      </c>
      <c r="S15" s="86">
        <f t="shared" si="0"/>
        <v>68</v>
      </c>
      <c r="T15" s="82"/>
    </row>
    <row r="16" spans="1:20" ht="15.75" thickBot="1" x14ac:dyDescent="0.3">
      <c r="A16" s="31">
        <v>7</v>
      </c>
      <c r="B16" s="13" t="s">
        <v>50</v>
      </c>
      <c r="C16" s="14" t="s">
        <v>20</v>
      </c>
      <c r="D16" s="16">
        <v>9</v>
      </c>
      <c r="E16" s="16">
        <v>9</v>
      </c>
      <c r="F16" s="16">
        <v>7</v>
      </c>
      <c r="G16" s="16">
        <v>7</v>
      </c>
      <c r="H16" s="92">
        <v>6</v>
      </c>
      <c r="I16" s="89">
        <v>10</v>
      </c>
      <c r="J16" s="19">
        <v>10</v>
      </c>
      <c r="K16" s="19">
        <v>10</v>
      </c>
      <c r="L16" s="16">
        <v>9</v>
      </c>
      <c r="M16" s="16">
        <v>9</v>
      </c>
      <c r="N16" s="16">
        <v>9</v>
      </c>
      <c r="O16" s="16">
        <v>9</v>
      </c>
      <c r="P16" s="16">
        <v>9</v>
      </c>
      <c r="Q16" s="20">
        <v>8</v>
      </c>
      <c r="R16" s="20">
        <v>6</v>
      </c>
      <c r="S16" s="86">
        <f t="shared" si="0"/>
        <v>89</v>
      </c>
      <c r="T16" s="81">
        <v>89</v>
      </c>
    </row>
    <row r="17" spans="1:20" ht="15.75" thickBot="1" x14ac:dyDescent="0.3">
      <c r="A17" s="59"/>
      <c r="B17" s="100"/>
      <c r="C17" s="23"/>
      <c r="D17" s="24"/>
      <c r="E17" s="24"/>
      <c r="F17" s="24"/>
      <c r="G17" s="24"/>
      <c r="H17" s="93"/>
      <c r="I17" s="101">
        <v>10</v>
      </c>
      <c r="J17" s="37">
        <v>9</v>
      </c>
      <c r="K17" s="37">
        <v>9</v>
      </c>
      <c r="L17" s="38">
        <v>9</v>
      </c>
      <c r="M17" s="38">
        <v>8</v>
      </c>
      <c r="N17" s="38">
        <v>8</v>
      </c>
      <c r="O17" s="38">
        <v>8</v>
      </c>
      <c r="P17" s="38">
        <v>8</v>
      </c>
      <c r="Q17" s="30">
        <v>7</v>
      </c>
      <c r="R17" s="30">
        <v>7</v>
      </c>
      <c r="S17" s="86">
        <f t="shared" si="0"/>
        <v>83</v>
      </c>
      <c r="T17" s="82"/>
    </row>
    <row r="18" spans="1:20" ht="15.75" thickBot="1" x14ac:dyDescent="0.3">
      <c r="A18" s="31">
        <v>8</v>
      </c>
      <c r="B18" s="13" t="s">
        <v>51</v>
      </c>
      <c r="C18" s="14" t="s">
        <v>20</v>
      </c>
      <c r="D18" s="15">
        <v>9</v>
      </c>
      <c r="E18" s="16">
        <v>8</v>
      </c>
      <c r="F18" s="16">
        <v>8</v>
      </c>
      <c r="G18" s="16">
        <v>8</v>
      </c>
      <c r="H18" s="92">
        <v>8</v>
      </c>
      <c r="I18" s="89">
        <v>9</v>
      </c>
      <c r="J18" s="39">
        <v>9</v>
      </c>
      <c r="K18" s="19">
        <v>9</v>
      </c>
      <c r="L18" s="16">
        <v>8</v>
      </c>
      <c r="M18" s="16">
        <v>8</v>
      </c>
      <c r="N18" s="16">
        <v>8</v>
      </c>
      <c r="O18" s="16">
        <v>8</v>
      </c>
      <c r="P18" s="16">
        <v>7</v>
      </c>
      <c r="Q18" s="85">
        <v>6</v>
      </c>
      <c r="R18" s="85">
        <v>0</v>
      </c>
      <c r="S18" s="86">
        <f t="shared" si="0"/>
        <v>72</v>
      </c>
      <c r="T18" s="81">
        <v>83</v>
      </c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93"/>
      <c r="I19" s="87">
        <v>10</v>
      </c>
      <c r="J19" s="37">
        <v>9</v>
      </c>
      <c r="K19" s="37">
        <v>9</v>
      </c>
      <c r="L19" s="38">
        <v>9</v>
      </c>
      <c r="M19" s="38">
        <v>9</v>
      </c>
      <c r="N19" s="38">
        <v>9</v>
      </c>
      <c r="O19" s="38">
        <v>7</v>
      </c>
      <c r="P19" s="38">
        <v>7</v>
      </c>
      <c r="Q19" s="30">
        <v>7</v>
      </c>
      <c r="R19" s="30">
        <v>7</v>
      </c>
      <c r="S19" s="86">
        <f t="shared" si="0"/>
        <v>83</v>
      </c>
      <c r="T19" s="82"/>
    </row>
    <row r="20" spans="1:20" ht="15.75" thickBot="1" x14ac:dyDescent="0.3">
      <c r="A20" s="12">
        <v>9</v>
      </c>
      <c r="B20" s="13" t="s">
        <v>25</v>
      </c>
      <c r="C20" s="14" t="s">
        <v>20</v>
      </c>
      <c r="D20" s="16">
        <v>10</v>
      </c>
      <c r="E20" s="16">
        <v>10</v>
      </c>
      <c r="F20" s="16">
        <v>8</v>
      </c>
      <c r="G20" s="16">
        <v>7</v>
      </c>
      <c r="H20" s="92">
        <v>6</v>
      </c>
      <c r="I20" s="89">
        <v>10</v>
      </c>
      <c r="J20" s="39">
        <v>10</v>
      </c>
      <c r="K20" s="19">
        <v>10</v>
      </c>
      <c r="L20" s="16">
        <v>10</v>
      </c>
      <c r="M20" s="16">
        <v>9</v>
      </c>
      <c r="N20" s="16">
        <v>9</v>
      </c>
      <c r="O20" s="16">
        <v>8</v>
      </c>
      <c r="P20" s="16">
        <v>8</v>
      </c>
      <c r="Q20" s="90">
        <v>7</v>
      </c>
      <c r="R20" s="90">
        <v>6</v>
      </c>
      <c r="S20" s="86">
        <f t="shared" si="0"/>
        <v>87</v>
      </c>
      <c r="T20" s="81">
        <v>90</v>
      </c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93"/>
      <c r="I21" s="139">
        <v>10</v>
      </c>
      <c r="J21" s="112">
        <v>10</v>
      </c>
      <c r="K21" s="30">
        <v>10</v>
      </c>
      <c r="L21" s="30">
        <v>10</v>
      </c>
      <c r="M21" s="30">
        <v>9</v>
      </c>
      <c r="N21" s="30">
        <v>9</v>
      </c>
      <c r="O21" s="30">
        <v>9</v>
      </c>
      <c r="P21" s="30">
        <v>8</v>
      </c>
      <c r="Q21" s="30">
        <v>8</v>
      </c>
      <c r="R21" s="30">
        <v>7</v>
      </c>
      <c r="S21" s="86">
        <f t="shared" si="0"/>
        <v>90</v>
      </c>
      <c r="T21" s="82"/>
    </row>
    <row r="22" spans="1:20" ht="15.75" thickBot="1" x14ac:dyDescent="0.3">
      <c r="A22" s="12">
        <v>10</v>
      </c>
      <c r="B22" s="13" t="s">
        <v>26</v>
      </c>
      <c r="C22" s="14" t="s">
        <v>20</v>
      </c>
      <c r="D22" s="16">
        <v>10</v>
      </c>
      <c r="E22" s="16">
        <v>10</v>
      </c>
      <c r="F22" s="16">
        <v>9</v>
      </c>
      <c r="G22" s="16">
        <v>9</v>
      </c>
      <c r="H22" s="92">
        <v>8</v>
      </c>
      <c r="I22" s="89">
        <v>10</v>
      </c>
      <c r="J22" s="19">
        <v>10</v>
      </c>
      <c r="K22" s="19">
        <v>10</v>
      </c>
      <c r="L22" s="16">
        <v>9</v>
      </c>
      <c r="M22" s="16">
        <v>9</v>
      </c>
      <c r="N22" s="16">
        <v>9</v>
      </c>
      <c r="O22" s="16">
        <v>9</v>
      </c>
      <c r="P22" s="16">
        <v>9</v>
      </c>
      <c r="Q22" s="90">
        <v>8</v>
      </c>
      <c r="R22" s="90">
        <v>8</v>
      </c>
      <c r="S22" s="86">
        <f t="shared" si="0"/>
        <v>91</v>
      </c>
      <c r="T22" s="81">
        <v>91</v>
      </c>
    </row>
    <row r="23" spans="1:20" ht="15.75" thickBot="1" x14ac:dyDescent="0.3">
      <c r="A23" s="59"/>
      <c r="B23" s="22"/>
      <c r="C23" s="23"/>
      <c r="D23" s="24"/>
      <c r="E23" s="24"/>
      <c r="F23" s="24"/>
      <c r="G23" s="24"/>
      <c r="H23" s="93"/>
      <c r="I23" s="118">
        <v>10</v>
      </c>
      <c r="J23" s="30">
        <v>10</v>
      </c>
      <c r="K23" s="30">
        <v>10</v>
      </c>
      <c r="L23" s="30">
        <v>9</v>
      </c>
      <c r="M23" s="30">
        <v>9</v>
      </c>
      <c r="N23" s="30">
        <v>8</v>
      </c>
      <c r="O23" s="30">
        <v>8</v>
      </c>
      <c r="P23" s="30">
        <v>7</v>
      </c>
      <c r="Q23" s="30">
        <v>5</v>
      </c>
      <c r="R23" s="30">
        <v>4</v>
      </c>
      <c r="S23" s="86">
        <f t="shared" si="0"/>
        <v>80</v>
      </c>
      <c r="T23" s="82"/>
    </row>
    <row r="24" spans="1:20" ht="15.75" thickBot="1" x14ac:dyDescent="0.3">
      <c r="T24" s="41"/>
    </row>
    <row r="25" spans="1:20" x14ac:dyDescent="0.25">
      <c r="B25" s="40" t="s">
        <v>6</v>
      </c>
      <c r="C25" s="40" t="s">
        <v>11</v>
      </c>
      <c r="F25" s="53">
        <v>10</v>
      </c>
      <c r="G25" s="140" t="s">
        <v>12</v>
      </c>
      <c r="H25" s="54"/>
      <c r="I25" s="55"/>
      <c r="T25" s="41"/>
    </row>
    <row r="26" spans="1:20" ht="15.75" thickBot="1" x14ac:dyDescent="0.3">
      <c r="C26" s="40"/>
      <c r="F26" s="56">
        <v>10</v>
      </c>
      <c r="G26" s="57" t="s">
        <v>13</v>
      </c>
      <c r="H26" s="57"/>
      <c r="I26" s="58"/>
      <c r="T26" s="41"/>
    </row>
    <row r="27" spans="1:20" x14ac:dyDescent="0.25">
      <c r="B27" s="50" t="s">
        <v>52</v>
      </c>
      <c r="C27" s="51"/>
      <c r="D27" s="52"/>
      <c r="E27" s="52"/>
    </row>
    <row r="28" spans="1:20" x14ac:dyDescent="0.25">
      <c r="B28" s="42"/>
      <c r="C28" s="43"/>
      <c r="G28" s="60"/>
    </row>
    <row r="29" spans="1:20" x14ac:dyDescent="0.25">
      <c r="B29" s="42"/>
      <c r="C29" s="43"/>
    </row>
    <row r="30" spans="1:20" x14ac:dyDescent="0.25">
      <c r="B30" s="44"/>
      <c r="C30" s="45"/>
    </row>
  </sheetData>
  <pageMargins left="0.7" right="0.7" top="0.75" bottom="0.75" header="0.3" footer="0.3"/>
  <pageSetup paperSize="9" scale="8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11" workbookViewId="0">
      <selection activeCell="H28" sqref="H28"/>
    </sheetView>
  </sheetViews>
  <sheetFormatPr defaultRowHeight="15" x14ac:dyDescent="0.25"/>
  <cols>
    <col min="2" max="2" width="26.75" customWidth="1"/>
    <col min="3" max="3" width="24.625" bestFit="1" customWidth="1"/>
    <col min="4" max="18" width="4.75" customWidth="1"/>
    <col min="21" max="21" width="12.75" bestFit="1" customWidth="1"/>
  </cols>
  <sheetData>
    <row r="1" spans="1:21" ht="63" customHeight="1" x14ac:dyDescent="0.35">
      <c r="B1" s="70" t="s">
        <v>0</v>
      </c>
      <c r="I1" s="1" t="s">
        <v>18</v>
      </c>
      <c r="Q1" s="2" t="s">
        <v>1</v>
      </c>
      <c r="T1" s="71">
        <v>42592</v>
      </c>
    </row>
    <row r="2" spans="1:21" ht="21" x14ac:dyDescent="0.35">
      <c r="B2" s="3"/>
      <c r="I2" s="1"/>
      <c r="Q2" s="48"/>
      <c r="R2" s="49"/>
      <c r="T2" s="4"/>
    </row>
    <row r="3" spans="1:21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  <c r="U3" s="124" t="s">
        <v>53</v>
      </c>
    </row>
    <row r="4" spans="1:21" ht="15.75" thickBot="1" x14ac:dyDescent="0.3">
      <c r="A4" s="12">
        <v>1</v>
      </c>
      <c r="B4" s="13" t="s">
        <v>9</v>
      </c>
      <c r="C4" s="14" t="s">
        <v>20</v>
      </c>
      <c r="D4" s="142"/>
      <c r="E4" s="142"/>
      <c r="F4" s="142"/>
      <c r="G4" s="142"/>
      <c r="H4" s="143"/>
      <c r="I4" s="89">
        <v>10</v>
      </c>
      <c r="J4" s="39">
        <v>10</v>
      </c>
      <c r="K4" s="39">
        <v>10</v>
      </c>
      <c r="L4" s="16">
        <v>9</v>
      </c>
      <c r="M4" s="16">
        <v>9</v>
      </c>
      <c r="N4" s="16">
        <v>7</v>
      </c>
      <c r="O4" s="16">
        <v>7</v>
      </c>
      <c r="P4" s="16">
        <v>6</v>
      </c>
      <c r="Q4" s="20">
        <v>6</v>
      </c>
      <c r="R4" s="20">
        <v>0</v>
      </c>
      <c r="S4" s="86">
        <f>SUM(I4:R4)</f>
        <v>74</v>
      </c>
      <c r="T4" s="81">
        <v>74</v>
      </c>
      <c r="U4" s="153">
        <f>'PA3 10082016'!T4+'PA4 10082016'!T4</f>
        <v>171</v>
      </c>
    </row>
    <row r="5" spans="1:21" ht="15.75" thickBot="1" x14ac:dyDescent="0.3">
      <c r="A5" s="72"/>
      <c r="B5" s="73"/>
      <c r="C5" s="74"/>
      <c r="D5" s="144"/>
      <c r="E5" s="144"/>
      <c r="F5" s="144"/>
      <c r="G5" s="144"/>
      <c r="H5" s="145"/>
      <c r="I5" s="152">
        <v>9</v>
      </c>
      <c r="J5" s="103">
        <v>9</v>
      </c>
      <c r="K5" s="103">
        <v>9</v>
      </c>
      <c r="L5" s="104">
        <v>8</v>
      </c>
      <c r="M5" s="104">
        <v>8</v>
      </c>
      <c r="N5" s="104">
        <v>8</v>
      </c>
      <c r="O5" s="104">
        <v>7</v>
      </c>
      <c r="P5" s="104">
        <v>5</v>
      </c>
      <c r="Q5" s="74">
        <v>5</v>
      </c>
      <c r="R5" s="74">
        <v>5</v>
      </c>
      <c r="S5" s="86">
        <f>SUM(I5:R5)</f>
        <v>73</v>
      </c>
      <c r="T5" s="151"/>
    </row>
    <row r="6" spans="1:21" ht="15.75" thickBot="1" x14ac:dyDescent="0.3">
      <c r="A6" s="59"/>
      <c r="B6" s="22"/>
      <c r="C6" s="23"/>
      <c r="D6" s="146"/>
      <c r="E6" s="146"/>
      <c r="F6" s="146"/>
      <c r="G6" s="146"/>
      <c r="H6" s="147"/>
      <c r="I6" s="87">
        <v>9</v>
      </c>
      <c r="J6" s="37">
        <v>9</v>
      </c>
      <c r="K6" s="37">
        <v>9</v>
      </c>
      <c r="L6" s="38">
        <v>9</v>
      </c>
      <c r="M6" s="38">
        <v>8</v>
      </c>
      <c r="N6" s="38">
        <v>7</v>
      </c>
      <c r="O6" s="38">
        <v>6</v>
      </c>
      <c r="P6" s="38">
        <v>5</v>
      </c>
      <c r="Q6" s="30">
        <v>4</v>
      </c>
      <c r="R6" s="30">
        <v>4</v>
      </c>
      <c r="S6" s="86">
        <f t="shared" ref="S6:S29" si="0">SUM(I6:R6)</f>
        <v>70</v>
      </c>
      <c r="T6" s="151"/>
    </row>
    <row r="7" spans="1:21" ht="15.75" thickBot="1" x14ac:dyDescent="0.3">
      <c r="A7" s="31">
        <v>2</v>
      </c>
      <c r="B7" s="13" t="s">
        <v>29</v>
      </c>
      <c r="C7" s="14" t="s">
        <v>21</v>
      </c>
      <c r="D7" s="142"/>
      <c r="E7" s="142"/>
      <c r="F7" s="142"/>
      <c r="G7" s="142"/>
      <c r="H7" s="143"/>
      <c r="I7" s="84">
        <v>9</v>
      </c>
      <c r="J7" s="19">
        <v>7</v>
      </c>
      <c r="K7" s="19">
        <v>6</v>
      </c>
      <c r="L7" s="16">
        <v>5</v>
      </c>
      <c r="M7" s="16">
        <v>4</v>
      </c>
      <c r="N7" s="16">
        <v>0</v>
      </c>
      <c r="O7" s="16">
        <v>0</v>
      </c>
      <c r="P7" s="16">
        <v>0</v>
      </c>
      <c r="Q7" s="20">
        <v>0</v>
      </c>
      <c r="R7" s="20">
        <v>0</v>
      </c>
      <c r="S7" s="86">
        <f t="shared" si="0"/>
        <v>31</v>
      </c>
      <c r="T7" s="81">
        <v>57</v>
      </c>
      <c r="U7" s="153">
        <f>'PA3 10082016'!T6+'PA4 10082016'!T7</f>
        <v>121</v>
      </c>
    </row>
    <row r="8" spans="1:21" ht="15.75" thickBot="1" x14ac:dyDescent="0.3">
      <c r="A8" s="102"/>
      <c r="B8" s="73"/>
      <c r="C8" s="74"/>
      <c r="D8" s="144"/>
      <c r="E8" s="144"/>
      <c r="F8" s="144"/>
      <c r="G8" s="144"/>
      <c r="H8" s="145"/>
      <c r="I8" s="152">
        <v>8</v>
      </c>
      <c r="J8" s="103">
        <v>8</v>
      </c>
      <c r="K8" s="103">
        <v>7</v>
      </c>
      <c r="L8" s="104">
        <v>7</v>
      </c>
      <c r="M8" s="104">
        <v>6</v>
      </c>
      <c r="N8" s="104">
        <v>6</v>
      </c>
      <c r="O8" s="104">
        <v>5</v>
      </c>
      <c r="P8" s="104">
        <v>0</v>
      </c>
      <c r="Q8" s="74">
        <v>0</v>
      </c>
      <c r="R8" s="74">
        <v>0</v>
      </c>
      <c r="S8" s="86">
        <f t="shared" si="0"/>
        <v>47</v>
      </c>
      <c r="T8" s="151"/>
    </row>
    <row r="9" spans="1:21" ht="15.75" thickBot="1" x14ac:dyDescent="0.3">
      <c r="A9" s="59"/>
      <c r="B9" s="22"/>
      <c r="C9" s="23"/>
      <c r="D9" s="146"/>
      <c r="E9" s="146"/>
      <c r="F9" s="146"/>
      <c r="G9" s="146"/>
      <c r="H9" s="147"/>
      <c r="I9" s="138">
        <v>9</v>
      </c>
      <c r="J9" s="136">
        <v>9</v>
      </c>
      <c r="K9" s="136">
        <v>8</v>
      </c>
      <c r="L9" s="95">
        <v>8</v>
      </c>
      <c r="M9" s="95">
        <v>7</v>
      </c>
      <c r="N9" s="95">
        <v>6</v>
      </c>
      <c r="O9" s="95">
        <v>5</v>
      </c>
      <c r="P9" s="95">
        <v>5</v>
      </c>
      <c r="Q9" s="96">
        <v>0</v>
      </c>
      <c r="R9" s="96">
        <v>0</v>
      </c>
      <c r="S9" s="86">
        <f t="shared" si="0"/>
        <v>57</v>
      </c>
      <c r="T9" s="151"/>
    </row>
    <row r="10" spans="1:21" ht="15.75" thickBot="1" x14ac:dyDescent="0.3">
      <c r="A10" s="31">
        <v>4</v>
      </c>
      <c r="B10" s="13" t="s">
        <v>23</v>
      </c>
      <c r="C10" s="14" t="s">
        <v>20</v>
      </c>
      <c r="D10" s="142"/>
      <c r="E10" s="142"/>
      <c r="F10" s="142"/>
      <c r="G10" s="142"/>
      <c r="H10" s="143"/>
      <c r="I10" s="84">
        <v>10</v>
      </c>
      <c r="J10" s="19">
        <v>9</v>
      </c>
      <c r="K10" s="19">
        <v>9</v>
      </c>
      <c r="L10" s="16">
        <v>8</v>
      </c>
      <c r="M10" s="16">
        <v>8</v>
      </c>
      <c r="N10" s="16">
        <v>7</v>
      </c>
      <c r="O10" s="16">
        <v>7</v>
      </c>
      <c r="P10" s="16">
        <v>6</v>
      </c>
      <c r="Q10" s="90">
        <v>6</v>
      </c>
      <c r="R10" s="90">
        <v>0</v>
      </c>
      <c r="S10" s="86">
        <f t="shared" si="0"/>
        <v>70</v>
      </c>
      <c r="T10" s="81">
        <v>87</v>
      </c>
      <c r="U10" s="153">
        <f>'PA3 10082016'!T10+'PA4 10082016'!T10</f>
        <v>187</v>
      </c>
    </row>
    <row r="11" spans="1:21" ht="15.75" thickBot="1" x14ac:dyDescent="0.3">
      <c r="A11" s="102"/>
      <c r="B11" s="73"/>
      <c r="C11" s="74"/>
      <c r="D11" s="146"/>
      <c r="E11" s="146"/>
      <c r="F11" s="146"/>
      <c r="G11" s="146"/>
      <c r="H11" s="147"/>
      <c r="I11" s="123">
        <v>9</v>
      </c>
      <c r="J11" s="27">
        <v>9</v>
      </c>
      <c r="K11" s="27">
        <v>8</v>
      </c>
      <c r="L11" s="28">
        <v>8</v>
      </c>
      <c r="M11" s="28">
        <v>8</v>
      </c>
      <c r="N11" s="28">
        <v>8</v>
      </c>
      <c r="O11" s="28">
        <v>7</v>
      </c>
      <c r="P11" s="28">
        <v>7</v>
      </c>
      <c r="Q11" s="29">
        <v>7</v>
      </c>
      <c r="R11" s="29">
        <v>0</v>
      </c>
      <c r="S11" s="86">
        <f t="shared" si="0"/>
        <v>71</v>
      </c>
      <c r="T11" s="151"/>
    </row>
    <row r="12" spans="1:21" ht="15.75" thickBot="1" x14ac:dyDescent="0.3">
      <c r="A12" s="59"/>
      <c r="B12" s="69"/>
      <c r="C12" s="23"/>
      <c r="D12" s="146"/>
      <c r="E12" s="146"/>
      <c r="F12" s="146"/>
      <c r="G12" s="146"/>
      <c r="H12" s="147"/>
      <c r="I12" s="101">
        <v>10</v>
      </c>
      <c r="J12" s="37">
        <v>10</v>
      </c>
      <c r="K12" s="37">
        <v>9</v>
      </c>
      <c r="L12" s="38">
        <v>9</v>
      </c>
      <c r="M12" s="38">
        <v>9</v>
      </c>
      <c r="N12" s="38">
        <v>9</v>
      </c>
      <c r="O12" s="38">
        <v>8</v>
      </c>
      <c r="P12" s="38">
        <v>8</v>
      </c>
      <c r="Q12" s="30">
        <v>8</v>
      </c>
      <c r="R12" s="30">
        <v>7</v>
      </c>
      <c r="S12" s="86">
        <f t="shared" si="0"/>
        <v>87</v>
      </c>
      <c r="T12" s="151"/>
    </row>
    <row r="13" spans="1:21" ht="15.75" thickBot="1" x14ac:dyDescent="0.3">
      <c r="A13" s="12">
        <v>5</v>
      </c>
      <c r="B13" s="13" t="s">
        <v>49</v>
      </c>
      <c r="C13" s="14" t="s">
        <v>20</v>
      </c>
      <c r="D13" s="142"/>
      <c r="E13" s="142"/>
      <c r="F13" s="142"/>
      <c r="G13" s="142"/>
      <c r="H13" s="143"/>
      <c r="I13" s="154">
        <v>9</v>
      </c>
      <c r="J13" s="77">
        <v>7</v>
      </c>
      <c r="K13" s="77">
        <v>7</v>
      </c>
      <c r="L13" s="68">
        <v>7</v>
      </c>
      <c r="M13" s="68">
        <v>4</v>
      </c>
      <c r="N13" s="68">
        <v>0</v>
      </c>
      <c r="O13" s="68">
        <v>0</v>
      </c>
      <c r="P13" s="68">
        <v>0</v>
      </c>
      <c r="Q13" s="33">
        <v>0</v>
      </c>
      <c r="R13" s="33">
        <v>0</v>
      </c>
      <c r="S13" s="86">
        <f t="shared" si="0"/>
        <v>34</v>
      </c>
      <c r="T13" s="81">
        <v>45</v>
      </c>
      <c r="U13" s="153">
        <f>'PA3 10082016'!T12+'PA4 10082016'!T13</f>
        <v>131</v>
      </c>
    </row>
    <row r="14" spans="1:21" ht="15.75" thickBot="1" x14ac:dyDescent="0.3">
      <c r="A14" s="72"/>
      <c r="B14" s="73"/>
      <c r="C14" s="74"/>
      <c r="D14" s="144"/>
      <c r="E14" s="144"/>
      <c r="F14" s="144"/>
      <c r="G14" s="144"/>
      <c r="H14" s="145"/>
      <c r="I14" s="152">
        <v>8</v>
      </c>
      <c r="J14" s="103">
        <v>7</v>
      </c>
      <c r="K14" s="103">
        <v>7</v>
      </c>
      <c r="L14" s="104">
        <v>6</v>
      </c>
      <c r="M14" s="104">
        <v>6</v>
      </c>
      <c r="N14" s="104">
        <v>6</v>
      </c>
      <c r="O14" s="104">
        <v>5</v>
      </c>
      <c r="P14" s="104">
        <v>0</v>
      </c>
      <c r="Q14" s="78">
        <v>0</v>
      </c>
      <c r="R14" s="78">
        <v>0</v>
      </c>
      <c r="S14" s="86">
        <f t="shared" si="0"/>
        <v>45</v>
      </c>
      <c r="T14" s="151"/>
    </row>
    <row r="15" spans="1:21" ht="15.75" thickBot="1" x14ac:dyDescent="0.3">
      <c r="A15" s="59"/>
      <c r="B15" s="69"/>
      <c r="C15" s="68"/>
      <c r="D15" s="146"/>
      <c r="E15" s="146"/>
      <c r="F15" s="146"/>
      <c r="G15" s="146"/>
      <c r="H15" s="147"/>
      <c r="I15" s="87">
        <v>7</v>
      </c>
      <c r="J15" s="99">
        <v>7</v>
      </c>
      <c r="K15" s="37">
        <v>7</v>
      </c>
      <c r="L15" s="38">
        <v>7</v>
      </c>
      <c r="M15" s="38">
        <v>6</v>
      </c>
      <c r="N15" s="38">
        <v>5</v>
      </c>
      <c r="O15" s="38">
        <v>4</v>
      </c>
      <c r="P15" s="38">
        <v>0</v>
      </c>
      <c r="Q15" s="30">
        <v>0</v>
      </c>
      <c r="R15" s="30">
        <v>0</v>
      </c>
      <c r="S15" s="86">
        <f t="shared" si="0"/>
        <v>43</v>
      </c>
      <c r="T15" s="151"/>
    </row>
    <row r="16" spans="1:21" ht="15.75" thickBot="1" x14ac:dyDescent="0.3">
      <c r="A16" s="12">
        <v>6</v>
      </c>
      <c r="B16" s="13" t="s">
        <v>11</v>
      </c>
      <c r="C16" s="14" t="s">
        <v>21</v>
      </c>
      <c r="D16" s="148"/>
      <c r="E16" s="148"/>
      <c r="F16" s="142"/>
      <c r="G16" s="142"/>
      <c r="H16" s="143"/>
      <c r="I16" s="89">
        <v>7</v>
      </c>
      <c r="J16" s="39">
        <v>5</v>
      </c>
      <c r="K16" s="19">
        <v>4</v>
      </c>
      <c r="L16" s="16">
        <v>3</v>
      </c>
      <c r="M16" s="16">
        <v>3</v>
      </c>
      <c r="N16" s="16">
        <v>0</v>
      </c>
      <c r="O16" s="16">
        <v>0</v>
      </c>
      <c r="P16" s="16">
        <v>0</v>
      </c>
      <c r="Q16" s="90">
        <v>0</v>
      </c>
      <c r="R16" s="90">
        <v>0</v>
      </c>
      <c r="S16" s="86">
        <f t="shared" si="0"/>
        <v>22</v>
      </c>
      <c r="T16" s="81">
        <v>59</v>
      </c>
      <c r="U16" s="153">
        <f>'PA3 10082016'!T14+'PA4 10082016'!T16</f>
        <v>127</v>
      </c>
    </row>
    <row r="17" spans="1:21" ht="15.75" thickBot="1" x14ac:dyDescent="0.3">
      <c r="A17" s="72"/>
      <c r="B17" s="73"/>
      <c r="C17" s="74"/>
      <c r="D17" s="155"/>
      <c r="E17" s="155"/>
      <c r="F17" s="156"/>
      <c r="G17" s="156"/>
      <c r="H17" s="157"/>
      <c r="I17" s="141">
        <v>6</v>
      </c>
      <c r="J17" s="115">
        <v>6</v>
      </c>
      <c r="K17" s="103">
        <v>6</v>
      </c>
      <c r="L17" s="104">
        <v>5</v>
      </c>
      <c r="M17" s="104">
        <v>4</v>
      </c>
      <c r="N17" s="104">
        <v>0</v>
      </c>
      <c r="O17" s="104">
        <v>0</v>
      </c>
      <c r="P17" s="104">
        <v>0</v>
      </c>
      <c r="Q17" s="78">
        <v>0</v>
      </c>
      <c r="R17" s="78">
        <v>0</v>
      </c>
      <c r="S17" s="86">
        <f t="shared" si="0"/>
        <v>27</v>
      </c>
      <c r="T17" s="151"/>
    </row>
    <row r="18" spans="1:21" ht="15.75" thickBot="1" x14ac:dyDescent="0.3">
      <c r="A18" s="59"/>
      <c r="B18" s="64"/>
      <c r="C18" s="34"/>
      <c r="D18" s="149"/>
      <c r="E18" s="149"/>
      <c r="F18" s="149"/>
      <c r="G18" s="149"/>
      <c r="H18" s="150"/>
      <c r="I18" s="101">
        <v>9</v>
      </c>
      <c r="J18" s="37">
        <v>8</v>
      </c>
      <c r="K18" s="37">
        <v>8</v>
      </c>
      <c r="L18" s="38">
        <v>8</v>
      </c>
      <c r="M18" s="38">
        <v>8</v>
      </c>
      <c r="N18" s="38">
        <v>6</v>
      </c>
      <c r="O18" s="38">
        <v>6</v>
      </c>
      <c r="P18" s="38">
        <v>6</v>
      </c>
      <c r="Q18" s="30">
        <v>0</v>
      </c>
      <c r="R18" s="30">
        <v>0</v>
      </c>
      <c r="S18" s="86">
        <f t="shared" si="0"/>
        <v>59</v>
      </c>
      <c r="T18" s="151"/>
    </row>
    <row r="19" spans="1:21" ht="15.75" thickBot="1" x14ac:dyDescent="0.3">
      <c r="A19" s="12">
        <v>7</v>
      </c>
      <c r="B19" s="13" t="s">
        <v>51</v>
      </c>
      <c r="C19" s="14" t="s">
        <v>20</v>
      </c>
      <c r="D19" s="148"/>
      <c r="E19" s="142"/>
      <c r="F19" s="142"/>
      <c r="G19" s="142"/>
      <c r="H19" s="143"/>
      <c r="I19" s="84">
        <v>9</v>
      </c>
      <c r="J19" s="19">
        <v>9</v>
      </c>
      <c r="K19" s="19">
        <v>9</v>
      </c>
      <c r="L19" s="16">
        <v>8</v>
      </c>
      <c r="M19" s="16">
        <v>6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86">
        <f t="shared" si="0"/>
        <v>41</v>
      </c>
      <c r="T19" s="81">
        <v>68</v>
      </c>
      <c r="U19" s="153">
        <f>'PA3 10082016'!T18+'PA4 10082016'!T19</f>
        <v>151</v>
      </c>
    </row>
    <row r="20" spans="1:21" ht="15.75" thickBot="1" x14ac:dyDescent="0.3">
      <c r="A20" s="72"/>
      <c r="B20" s="73"/>
      <c r="C20" s="74"/>
      <c r="D20" s="158"/>
      <c r="E20" s="144"/>
      <c r="F20" s="144"/>
      <c r="G20" s="144"/>
      <c r="H20" s="145"/>
      <c r="I20" s="152">
        <v>10</v>
      </c>
      <c r="J20" s="103">
        <v>8</v>
      </c>
      <c r="K20" s="103">
        <v>8</v>
      </c>
      <c r="L20" s="104">
        <v>8</v>
      </c>
      <c r="M20" s="104">
        <v>8</v>
      </c>
      <c r="N20" s="104">
        <v>8</v>
      </c>
      <c r="O20" s="104">
        <v>8</v>
      </c>
      <c r="P20" s="104">
        <v>6</v>
      </c>
      <c r="Q20" s="104">
        <v>4</v>
      </c>
      <c r="R20" s="104">
        <v>0</v>
      </c>
      <c r="S20" s="86">
        <f t="shared" si="0"/>
        <v>68</v>
      </c>
      <c r="T20" s="81"/>
      <c r="U20" s="159"/>
    </row>
    <row r="21" spans="1:21" ht="15.75" thickBot="1" x14ac:dyDescent="0.3">
      <c r="A21" s="59"/>
      <c r="B21" s="22"/>
      <c r="C21" s="23"/>
      <c r="D21" s="146"/>
      <c r="E21" s="146"/>
      <c r="F21" s="146"/>
      <c r="G21" s="146"/>
      <c r="H21" s="147"/>
      <c r="I21" s="101">
        <v>10</v>
      </c>
      <c r="J21" s="37">
        <v>8</v>
      </c>
      <c r="K21" s="37">
        <v>8</v>
      </c>
      <c r="L21" s="38">
        <v>7</v>
      </c>
      <c r="M21" s="38">
        <v>7</v>
      </c>
      <c r="N21" s="38">
        <v>5</v>
      </c>
      <c r="O21" s="38">
        <v>5</v>
      </c>
      <c r="P21" s="38">
        <v>4</v>
      </c>
      <c r="Q21" s="112">
        <v>0</v>
      </c>
      <c r="R21" s="112">
        <v>0</v>
      </c>
      <c r="S21" s="86">
        <f t="shared" si="0"/>
        <v>54</v>
      </c>
      <c r="T21" s="82"/>
    </row>
    <row r="22" spans="1:21" ht="15.75" thickBot="1" x14ac:dyDescent="0.3">
      <c r="A22" s="31"/>
      <c r="B22" s="13"/>
      <c r="C22" s="14"/>
      <c r="D22" s="148"/>
      <c r="E22" s="142"/>
      <c r="F22" s="142"/>
      <c r="G22" s="142"/>
      <c r="H22" s="143"/>
      <c r="I22" s="84"/>
      <c r="J22" s="19"/>
      <c r="K22" s="19"/>
      <c r="L22" s="16"/>
      <c r="M22" s="16"/>
      <c r="N22" s="16"/>
      <c r="O22" s="16"/>
      <c r="P22" s="16"/>
      <c r="Q22" s="20"/>
      <c r="R22" s="20"/>
      <c r="S22" s="86">
        <f t="shared" si="0"/>
        <v>0</v>
      </c>
      <c r="T22" s="81"/>
    </row>
    <row r="23" spans="1:21" ht="15.75" thickBot="1" x14ac:dyDescent="0.3">
      <c r="A23" s="59"/>
      <c r="B23" s="100"/>
      <c r="C23" s="23"/>
      <c r="D23" s="146"/>
      <c r="E23" s="146"/>
      <c r="F23" s="146"/>
      <c r="G23" s="146"/>
      <c r="H23" s="147"/>
      <c r="I23" s="87"/>
      <c r="J23" s="37"/>
      <c r="K23" s="37"/>
      <c r="L23" s="38"/>
      <c r="M23" s="38"/>
      <c r="N23" s="38"/>
      <c r="O23" s="38"/>
      <c r="P23" s="38"/>
      <c r="Q23" s="30"/>
      <c r="R23" s="30"/>
      <c r="S23" s="86">
        <f t="shared" si="0"/>
        <v>0</v>
      </c>
      <c r="T23" s="82"/>
    </row>
    <row r="24" spans="1:21" ht="15.75" thickBot="1" x14ac:dyDescent="0.3">
      <c r="A24" s="31"/>
      <c r="B24" s="13"/>
      <c r="C24" s="14"/>
      <c r="D24" s="148"/>
      <c r="E24" s="142"/>
      <c r="F24" s="142"/>
      <c r="G24" s="142"/>
      <c r="H24" s="143"/>
      <c r="I24" s="89"/>
      <c r="J24" s="39"/>
      <c r="K24" s="19"/>
      <c r="L24" s="16"/>
      <c r="M24" s="16"/>
      <c r="N24" s="16"/>
      <c r="O24" s="16"/>
      <c r="P24" s="16"/>
      <c r="Q24" s="85"/>
      <c r="R24" s="85"/>
      <c r="S24" s="86">
        <f t="shared" si="0"/>
        <v>0</v>
      </c>
      <c r="T24" s="81"/>
    </row>
    <row r="25" spans="1:21" ht="15.75" thickBot="1" x14ac:dyDescent="0.3">
      <c r="A25" s="59"/>
      <c r="B25" s="22"/>
      <c r="C25" s="23"/>
      <c r="D25" s="146"/>
      <c r="E25" s="146"/>
      <c r="F25" s="146"/>
      <c r="G25" s="146"/>
      <c r="H25" s="147"/>
      <c r="I25" s="87"/>
      <c r="J25" s="37"/>
      <c r="K25" s="37"/>
      <c r="L25" s="38"/>
      <c r="M25" s="38"/>
      <c r="N25" s="38"/>
      <c r="O25" s="38"/>
      <c r="P25" s="38"/>
      <c r="Q25" s="30"/>
      <c r="R25" s="30"/>
      <c r="S25" s="86">
        <f t="shared" si="0"/>
        <v>0</v>
      </c>
      <c r="T25" s="82"/>
    </row>
    <row r="26" spans="1:21" ht="15.75" thickBot="1" x14ac:dyDescent="0.3">
      <c r="A26" s="12"/>
      <c r="B26" s="13"/>
      <c r="C26" s="14"/>
      <c r="D26" s="142"/>
      <c r="E26" s="142"/>
      <c r="F26" s="142"/>
      <c r="G26" s="142"/>
      <c r="H26" s="143"/>
      <c r="I26" s="84"/>
      <c r="J26" s="1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1" ht="15.75" thickBot="1" x14ac:dyDescent="0.3">
      <c r="A27" s="59"/>
      <c r="B27" s="22"/>
      <c r="C27" s="23"/>
      <c r="D27" s="146"/>
      <c r="E27" s="146"/>
      <c r="F27" s="146"/>
      <c r="G27" s="146"/>
      <c r="H27" s="147"/>
      <c r="I27" s="118"/>
      <c r="J27" s="119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1" ht="15.75" thickBot="1" x14ac:dyDescent="0.3">
      <c r="A28" s="12"/>
      <c r="B28" s="13"/>
      <c r="C28" s="14"/>
      <c r="D28" s="142"/>
      <c r="E28" s="142"/>
      <c r="F28" s="142"/>
      <c r="G28" s="142"/>
      <c r="H28" s="143"/>
      <c r="I28" s="84"/>
      <c r="J28" s="19"/>
      <c r="K28" s="19"/>
      <c r="L28" s="16"/>
      <c r="M28" s="16"/>
      <c r="N28" s="16"/>
      <c r="O28" s="16"/>
      <c r="P28" s="16"/>
      <c r="Q28" s="90"/>
      <c r="R28" s="90"/>
      <c r="S28" s="86">
        <f t="shared" si="0"/>
        <v>0</v>
      </c>
      <c r="T28" s="81"/>
    </row>
    <row r="29" spans="1:21" ht="15.75" thickBot="1" x14ac:dyDescent="0.3">
      <c r="A29" s="59"/>
      <c r="B29" s="22"/>
      <c r="C29" s="23"/>
      <c r="D29" s="146"/>
      <c r="E29" s="146"/>
      <c r="F29" s="146"/>
      <c r="G29" s="146"/>
      <c r="H29" s="147"/>
      <c r="I29" s="91"/>
      <c r="J29" s="30"/>
      <c r="K29" s="30"/>
      <c r="L29" s="30"/>
      <c r="M29" s="30"/>
      <c r="N29" s="30"/>
      <c r="O29" s="30"/>
      <c r="P29" s="30"/>
      <c r="Q29" s="30"/>
      <c r="R29" s="30"/>
      <c r="S29" s="86">
        <f t="shared" si="0"/>
        <v>0</v>
      </c>
      <c r="T29" s="82"/>
    </row>
    <row r="30" spans="1:21" ht="15.75" thickBot="1" x14ac:dyDescent="0.3">
      <c r="T30" s="41"/>
    </row>
    <row r="31" spans="1:21" x14ac:dyDescent="0.25">
      <c r="B31" s="40" t="s">
        <v>6</v>
      </c>
      <c r="C31" s="40" t="s">
        <v>22</v>
      </c>
      <c r="F31" s="53">
        <v>10</v>
      </c>
      <c r="G31" s="54" t="s">
        <v>12</v>
      </c>
      <c r="H31" s="54"/>
      <c r="I31" s="55"/>
      <c r="T31" s="41"/>
    </row>
    <row r="32" spans="1:21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52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25" workbookViewId="0">
      <selection activeCell="T36" sqref="A1:T36"/>
    </sheetView>
  </sheetViews>
  <sheetFormatPr defaultRowHeight="15" x14ac:dyDescent="0.25"/>
  <cols>
    <col min="2" max="2" width="24" bestFit="1" customWidth="1"/>
    <col min="3" max="3" width="20.25" bestFit="1" customWidth="1"/>
    <col min="4" max="18" width="4.625" customWidth="1"/>
  </cols>
  <sheetData>
    <row r="1" spans="1:20" ht="50.25" customHeight="1" x14ac:dyDescent="0.35">
      <c r="B1" s="70" t="s">
        <v>0</v>
      </c>
      <c r="I1" s="1" t="s">
        <v>48</v>
      </c>
      <c r="Q1" s="2" t="s">
        <v>1</v>
      </c>
      <c r="T1" s="71">
        <v>42601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</v>
      </c>
      <c r="B4" s="13" t="s">
        <v>19</v>
      </c>
      <c r="C4" s="14" t="s">
        <v>20</v>
      </c>
      <c r="D4" s="15">
        <v>10</v>
      </c>
      <c r="E4" s="16">
        <v>10</v>
      </c>
      <c r="F4" s="16">
        <v>9</v>
      </c>
      <c r="G4" s="16">
        <v>9</v>
      </c>
      <c r="H4" s="92">
        <v>6</v>
      </c>
      <c r="I4" s="89">
        <v>10</v>
      </c>
      <c r="J4" s="39">
        <v>10</v>
      </c>
      <c r="K4" s="19">
        <v>10</v>
      </c>
      <c r="L4" s="16">
        <v>10</v>
      </c>
      <c r="M4" s="16">
        <v>10</v>
      </c>
      <c r="N4" s="16">
        <v>10</v>
      </c>
      <c r="O4" s="16">
        <v>9</v>
      </c>
      <c r="P4" s="16">
        <v>9</v>
      </c>
      <c r="Q4" s="20">
        <v>9</v>
      </c>
      <c r="R4" s="20">
        <v>9</v>
      </c>
      <c r="S4" s="86">
        <f>SUM(I4:R4)</f>
        <v>96</v>
      </c>
      <c r="T4" s="81">
        <v>96</v>
      </c>
    </row>
    <row r="5" spans="1:20" ht="15.75" thickBot="1" x14ac:dyDescent="0.3">
      <c r="A5" s="72"/>
      <c r="B5" s="73"/>
      <c r="C5" s="74"/>
      <c r="D5" s="24"/>
      <c r="E5" s="24"/>
      <c r="F5" s="24"/>
      <c r="G5" s="24"/>
      <c r="H5" s="93"/>
      <c r="I5" s="87">
        <v>10</v>
      </c>
      <c r="J5" s="37">
        <v>10</v>
      </c>
      <c r="K5" s="37">
        <v>10</v>
      </c>
      <c r="L5" s="38">
        <v>10</v>
      </c>
      <c r="M5" s="104">
        <v>9</v>
      </c>
      <c r="N5" s="104">
        <v>9</v>
      </c>
      <c r="O5" s="104">
        <v>9</v>
      </c>
      <c r="P5" s="104">
        <v>9</v>
      </c>
      <c r="Q5" s="74">
        <v>9</v>
      </c>
      <c r="R5" s="74">
        <v>9</v>
      </c>
      <c r="S5" s="86">
        <f>SUM(I5:R5)</f>
        <v>94</v>
      </c>
      <c r="T5" s="81"/>
    </row>
    <row r="6" spans="1:20" ht="15.75" thickBot="1" x14ac:dyDescent="0.3">
      <c r="A6" s="59"/>
      <c r="B6" s="22"/>
      <c r="C6" s="23"/>
      <c r="D6" s="24"/>
      <c r="E6" s="24"/>
      <c r="F6" s="24"/>
      <c r="G6" s="24"/>
      <c r="H6" s="93"/>
      <c r="I6" s="87">
        <v>10</v>
      </c>
      <c r="J6" s="37">
        <v>10</v>
      </c>
      <c r="K6" s="37">
        <v>10</v>
      </c>
      <c r="L6" s="38">
        <v>10</v>
      </c>
      <c r="M6" s="38">
        <v>10</v>
      </c>
      <c r="N6" s="38">
        <v>10</v>
      </c>
      <c r="O6" s="38">
        <v>9</v>
      </c>
      <c r="P6" s="38">
        <v>9</v>
      </c>
      <c r="Q6" s="30">
        <v>9</v>
      </c>
      <c r="R6" s="30">
        <v>8</v>
      </c>
      <c r="S6" s="86">
        <f t="shared" ref="S6:S29" si="0">SUM(I6:R6)</f>
        <v>95</v>
      </c>
      <c r="T6" s="82"/>
    </row>
    <row r="7" spans="1:20" ht="15.75" thickBot="1" x14ac:dyDescent="0.3">
      <c r="A7" s="31">
        <v>2</v>
      </c>
      <c r="B7" s="13" t="s">
        <v>9</v>
      </c>
      <c r="C7" s="14" t="s">
        <v>20</v>
      </c>
      <c r="D7" s="15">
        <v>10</v>
      </c>
      <c r="E7" s="16">
        <v>10</v>
      </c>
      <c r="F7" s="16">
        <v>10</v>
      </c>
      <c r="G7" s="16">
        <v>9</v>
      </c>
      <c r="H7" s="92">
        <v>8</v>
      </c>
      <c r="I7" s="84">
        <v>10</v>
      </c>
      <c r="J7" s="19">
        <v>10</v>
      </c>
      <c r="K7" s="19">
        <v>9</v>
      </c>
      <c r="L7" s="16">
        <v>9</v>
      </c>
      <c r="M7" s="16">
        <v>9</v>
      </c>
      <c r="N7" s="16">
        <v>9</v>
      </c>
      <c r="O7" s="16">
        <v>8</v>
      </c>
      <c r="P7" s="16">
        <v>8</v>
      </c>
      <c r="Q7" s="20">
        <v>8</v>
      </c>
      <c r="R7" s="20">
        <v>7</v>
      </c>
      <c r="S7" s="86">
        <f t="shared" si="0"/>
        <v>87</v>
      </c>
      <c r="T7" s="81">
        <v>96</v>
      </c>
    </row>
    <row r="8" spans="1:20" ht="15.75" thickBot="1" x14ac:dyDescent="0.3">
      <c r="A8" s="102"/>
      <c r="B8" s="73"/>
      <c r="C8" s="74"/>
      <c r="D8" s="24"/>
      <c r="E8" s="24"/>
      <c r="F8" s="24"/>
      <c r="G8" s="24"/>
      <c r="H8" s="93"/>
      <c r="I8" s="87">
        <v>10</v>
      </c>
      <c r="J8" s="37">
        <v>10</v>
      </c>
      <c r="K8" s="37">
        <v>10</v>
      </c>
      <c r="L8" s="38">
        <v>10</v>
      </c>
      <c r="M8" s="38">
        <v>10</v>
      </c>
      <c r="N8" s="38">
        <v>10</v>
      </c>
      <c r="O8" s="38">
        <v>9</v>
      </c>
      <c r="P8" s="38">
        <v>9</v>
      </c>
      <c r="Q8" s="30">
        <v>9</v>
      </c>
      <c r="R8" s="30">
        <v>9</v>
      </c>
      <c r="S8" s="86">
        <f t="shared" si="0"/>
        <v>96</v>
      </c>
      <c r="T8" s="81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93"/>
      <c r="I9" s="87">
        <v>10</v>
      </c>
      <c r="J9" s="37">
        <v>10</v>
      </c>
      <c r="K9" s="37">
        <v>10</v>
      </c>
      <c r="L9" s="38">
        <v>10</v>
      </c>
      <c r="M9" s="38">
        <v>10</v>
      </c>
      <c r="N9" s="95">
        <v>9</v>
      </c>
      <c r="O9" s="95">
        <v>9</v>
      </c>
      <c r="P9" s="95">
        <v>9</v>
      </c>
      <c r="Q9" s="96">
        <v>9</v>
      </c>
      <c r="R9" s="96">
        <v>5</v>
      </c>
      <c r="S9" s="86">
        <f t="shared" si="0"/>
        <v>91</v>
      </c>
      <c r="T9" s="82"/>
    </row>
    <row r="10" spans="1:20" ht="15.75" thickBot="1" x14ac:dyDescent="0.3">
      <c r="A10" s="31">
        <v>3</v>
      </c>
      <c r="B10" s="13" t="s">
        <v>22</v>
      </c>
      <c r="C10" s="14" t="s">
        <v>21</v>
      </c>
      <c r="D10" s="16">
        <v>10</v>
      </c>
      <c r="E10" s="16">
        <v>10</v>
      </c>
      <c r="F10" s="16">
        <v>9</v>
      </c>
      <c r="G10" s="16">
        <v>9</v>
      </c>
      <c r="H10" s="92">
        <v>7</v>
      </c>
      <c r="I10" s="89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9</v>
      </c>
      <c r="O10" s="16">
        <v>9</v>
      </c>
      <c r="P10" s="16">
        <v>8</v>
      </c>
      <c r="Q10" s="90">
        <v>8</v>
      </c>
      <c r="R10" s="90">
        <v>8</v>
      </c>
      <c r="S10" s="86">
        <f t="shared" si="0"/>
        <v>89</v>
      </c>
      <c r="T10" s="81">
        <v>94</v>
      </c>
    </row>
    <row r="11" spans="1:20" ht="15.75" thickBot="1" x14ac:dyDescent="0.3">
      <c r="A11" s="102"/>
      <c r="B11" s="73"/>
      <c r="C11" s="74"/>
      <c r="D11" s="24"/>
      <c r="E11" s="24"/>
      <c r="F11" s="24"/>
      <c r="G11" s="24"/>
      <c r="H11" s="93"/>
      <c r="I11" s="141">
        <v>10</v>
      </c>
      <c r="J11" s="103">
        <v>10</v>
      </c>
      <c r="K11" s="103">
        <v>10</v>
      </c>
      <c r="L11" s="104">
        <v>10</v>
      </c>
      <c r="M11" s="104">
        <v>9</v>
      </c>
      <c r="N11" s="104">
        <v>9</v>
      </c>
      <c r="O11" s="104">
        <v>9</v>
      </c>
      <c r="P11" s="104">
        <v>9</v>
      </c>
      <c r="Q11" s="78">
        <v>9</v>
      </c>
      <c r="R11" s="78">
        <v>6</v>
      </c>
      <c r="S11" s="86">
        <f t="shared" si="0"/>
        <v>91</v>
      </c>
      <c r="T11" s="81"/>
    </row>
    <row r="12" spans="1:20" ht="15.75" thickBot="1" x14ac:dyDescent="0.3">
      <c r="A12" s="59"/>
      <c r="B12" s="69" t="s">
        <v>54</v>
      </c>
      <c r="C12" s="23"/>
      <c r="D12" s="24"/>
      <c r="E12" s="24"/>
      <c r="F12" s="24"/>
      <c r="G12" s="24"/>
      <c r="H12" s="93"/>
      <c r="I12" s="87">
        <v>10</v>
      </c>
      <c r="J12" s="99">
        <v>10</v>
      </c>
      <c r="K12" s="99">
        <v>10</v>
      </c>
      <c r="L12" s="117">
        <v>10</v>
      </c>
      <c r="M12" s="38">
        <v>9</v>
      </c>
      <c r="N12" s="38">
        <v>9</v>
      </c>
      <c r="O12" s="38">
        <v>9</v>
      </c>
      <c r="P12" s="38">
        <v>9</v>
      </c>
      <c r="Q12" s="30">
        <v>9</v>
      </c>
      <c r="R12" s="30">
        <v>9</v>
      </c>
      <c r="S12" s="86">
        <f t="shared" si="0"/>
        <v>94</v>
      </c>
      <c r="T12" s="82"/>
    </row>
    <row r="13" spans="1:20" ht="15.75" thickBot="1" x14ac:dyDescent="0.3">
      <c r="A13" s="12">
        <v>4</v>
      </c>
      <c r="B13" s="13" t="s">
        <v>23</v>
      </c>
      <c r="C13" s="14" t="s">
        <v>20</v>
      </c>
      <c r="D13" s="15">
        <v>10</v>
      </c>
      <c r="E13" s="15">
        <v>10</v>
      </c>
      <c r="F13" s="16">
        <v>10</v>
      </c>
      <c r="G13" s="16">
        <v>10</v>
      </c>
      <c r="H13" s="92">
        <v>9</v>
      </c>
      <c r="I13" s="126">
        <v>10</v>
      </c>
      <c r="J13" s="76">
        <v>10</v>
      </c>
      <c r="K13" s="77">
        <v>10</v>
      </c>
      <c r="L13" s="68">
        <v>10</v>
      </c>
      <c r="M13" s="68">
        <v>10</v>
      </c>
      <c r="N13" s="68">
        <v>10</v>
      </c>
      <c r="O13" s="68">
        <v>9</v>
      </c>
      <c r="P13" s="68">
        <v>9</v>
      </c>
      <c r="Q13" s="33">
        <v>9</v>
      </c>
      <c r="R13" s="33">
        <v>9</v>
      </c>
      <c r="S13" s="86">
        <f t="shared" si="0"/>
        <v>96</v>
      </c>
      <c r="T13" s="81">
        <v>97</v>
      </c>
    </row>
    <row r="14" spans="1:20" ht="15.75" thickBot="1" x14ac:dyDescent="0.3">
      <c r="A14" s="72"/>
      <c r="B14" s="73"/>
      <c r="C14" s="74"/>
      <c r="D14" s="24"/>
      <c r="E14" s="24"/>
      <c r="F14" s="24"/>
      <c r="G14" s="24"/>
      <c r="H14" s="93"/>
      <c r="I14" s="126">
        <v>10</v>
      </c>
      <c r="J14" s="77">
        <v>10</v>
      </c>
      <c r="K14" s="77">
        <v>10</v>
      </c>
      <c r="L14" s="68">
        <v>10</v>
      </c>
      <c r="M14" s="68">
        <v>10</v>
      </c>
      <c r="N14" s="104">
        <v>9</v>
      </c>
      <c r="O14" s="104">
        <v>9</v>
      </c>
      <c r="P14" s="104">
        <v>9</v>
      </c>
      <c r="Q14" s="78">
        <v>9</v>
      </c>
      <c r="R14" s="78">
        <v>9</v>
      </c>
      <c r="S14" s="86">
        <f t="shared" si="0"/>
        <v>95</v>
      </c>
      <c r="T14" s="81"/>
    </row>
    <row r="15" spans="1:20" ht="15.75" thickBot="1" x14ac:dyDescent="0.3">
      <c r="A15" s="59"/>
      <c r="B15" s="69"/>
      <c r="C15" s="68"/>
      <c r="D15" s="24"/>
      <c r="E15" s="24"/>
      <c r="F15" s="24"/>
      <c r="G15" s="24"/>
      <c r="H15" s="93"/>
      <c r="I15" s="87">
        <v>10</v>
      </c>
      <c r="J15" s="99">
        <v>10</v>
      </c>
      <c r="K15" s="37">
        <v>10</v>
      </c>
      <c r="L15" s="38">
        <v>10</v>
      </c>
      <c r="M15" s="38">
        <v>10</v>
      </c>
      <c r="N15" s="38">
        <v>10</v>
      </c>
      <c r="O15" s="38">
        <v>10</v>
      </c>
      <c r="P15" s="38">
        <v>10</v>
      </c>
      <c r="Q15" s="30">
        <v>9</v>
      </c>
      <c r="R15" s="30">
        <v>8</v>
      </c>
      <c r="S15" s="86">
        <f t="shared" si="0"/>
        <v>97</v>
      </c>
      <c r="T15" s="82"/>
    </row>
    <row r="16" spans="1:20" ht="15.75" thickBot="1" x14ac:dyDescent="0.3">
      <c r="A16" s="12">
        <v>5</v>
      </c>
      <c r="B16" s="13"/>
      <c r="C16" s="14"/>
      <c r="D16" s="15"/>
      <c r="E16" s="15"/>
      <c r="F16" s="16"/>
      <c r="G16" s="16"/>
      <c r="H16" s="92"/>
      <c r="I16" s="84">
        <v>9</v>
      </c>
      <c r="J16" s="19">
        <v>8</v>
      </c>
      <c r="K16" s="19">
        <v>8</v>
      </c>
      <c r="L16" s="16">
        <v>8</v>
      </c>
      <c r="M16" s="16">
        <v>8</v>
      </c>
      <c r="N16" s="16">
        <v>7</v>
      </c>
      <c r="O16" s="16">
        <v>7</v>
      </c>
      <c r="P16" s="16">
        <v>7</v>
      </c>
      <c r="Q16" s="90">
        <v>6</v>
      </c>
      <c r="R16" s="90">
        <v>6</v>
      </c>
      <c r="S16" s="86">
        <f t="shared" si="0"/>
        <v>74</v>
      </c>
      <c r="T16" s="81"/>
    </row>
    <row r="17" spans="1:20" ht="15.75" thickBot="1" x14ac:dyDescent="0.3">
      <c r="A17" s="59"/>
      <c r="B17" s="64"/>
      <c r="C17" s="34"/>
      <c r="D17" s="35"/>
      <c r="E17" s="35"/>
      <c r="F17" s="35"/>
      <c r="G17" s="35"/>
      <c r="H17" s="111"/>
      <c r="I17" s="101">
        <v>10</v>
      </c>
      <c r="J17" s="37">
        <v>10</v>
      </c>
      <c r="K17" s="37">
        <v>9</v>
      </c>
      <c r="L17" s="38">
        <v>9</v>
      </c>
      <c r="M17" s="38">
        <v>9</v>
      </c>
      <c r="N17" s="38">
        <v>9</v>
      </c>
      <c r="O17" s="38">
        <v>9</v>
      </c>
      <c r="P17" s="38">
        <v>8</v>
      </c>
      <c r="Q17" s="30">
        <v>7</v>
      </c>
      <c r="R17" s="30">
        <v>6</v>
      </c>
      <c r="S17" s="86">
        <f t="shared" si="0"/>
        <v>86</v>
      </c>
      <c r="T17" s="82"/>
    </row>
    <row r="18" spans="1:20" ht="15.75" thickBot="1" x14ac:dyDescent="0.3">
      <c r="A18" s="12">
        <v>6</v>
      </c>
      <c r="B18" s="13"/>
      <c r="C18" s="14"/>
      <c r="D18" s="15"/>
      <c r="E18" s="16"/>
      <c r="F18" s="16"/>
      <c r="G18" s="16"/>
      <c r="H18" s="92"/>
      <c r="I18" s="84"/>
      <c r="J18" s="19"/>
      <c r="K18" s="19"/>
      <c r="L18" s="16"/>
      <c r="M18" s="16"/>
      <c r="N18" s="16"/>
      <c r="O18" s="16"/>
      <c r="P18" s="16"/>
      <c r="Q18" s="16"/>
      <c r="R18" s="16"/>
      <c r="S18" s="86">
        <f t="shared" si="0"/>
        <v>0</v>
      </c>
      <c r="T18" s="81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93"/>
      <c r="I19" s="101"/>
      <c r="J19" s="37"/>
      <c r="K19" s="37"/>
      <c r="L19" s="38"/>
      <c r="M19" s="38"/>
      <c r="N19" s="38"/>
      <c r="O19" s="38"/>
      <c r="P19" s="38"/>
      <c r="Q19" s="112"/>
      <c r="R19" s="112"/>
      <c r="S19" s="86">
        <f t="shared" si="0"/>
        <v>0</v>
      </c>
      <c r="T19" s="82"/>
    </row>
    <row r="20" spans="1:20" ht="15.75" thickBot="1" x14ac:dyDescent="0.3">
      <c r="A20" s="31">
        <v>7</v>
      </c>
      <c r="B20" s="13" t="s">
        <v>24</v>
      </c>
      <c r="C20" s="14" t="s">
        <v>20</v>
      </c>
      <c r="D20" s="16">
        <v>5</v>
      </c>
      <c r="E20" s="16">
        <v>5</v>
      </c>
      <c r="F20" s="16" t="s">
        <v>55</v>
      </c>
      <c r="G20" s="16" t="s">
        <v>55</v>
      </c>
      <c r="H20" s="92" t="s">
        <v>55</v>
      </c>
      <c r="I20" s="84">
        <v>8</v>
      </c>
      <c r="J20" s="19">
        <v>6</v>
      </c>
      <c r="K20" s="19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20">
        <v>0</v>
      </c>
      <c r="R20" s="20">
        <v>0</v>
      </c>
      <c r="S20" s="86">
        <f t="shared" si="0"/>
        <v>14</v>
      </c>
      <c r="T20" s="81">
        <v>42</v>
      </c>
    </row>
    <row r="21" spans="1:20" ht="15.75" thickBot="1" x14ac:dyDescent="0.3">
      <c r="A21" s="102"/>
      <c r="B21" s="73"/>
      <c r="C21" s="74"/>
      <c r="D21" s="24"/>
      <c r="E21" s="24"/>
      <c r="F21" s="24"/>
      <c r="G21" s="24"/>
      <c r="H21" s="93"/>
      <c r="I21" s="152">
        <v>8</v>
      </c>
      <c r="J21" s="103">
        <v>7</v>
      </c>
      <c r="K21" s="103">
        <v>6</v>
      </c>
      <c r="L21" s="104">
        <v>5</v>
      </c>
      <c r="M21" s="104">
        <v>0</v>
      </c>
      <c r="N21" s="104">
        <v>0</v>
      </c>
      <c r="O21" s="104">
        <v>0</v>
      </c>
      <c r="P21" s="104">
        <v>0</v>
      </c>
      <c r="Q21" s="74">
        <v>0</v>
      </c>
      <c r="R21" s="74">
        <v>0</v>
      </c>
      <c r="S21" s="86">
        <f t="shared" si="0"/>
        <v>26</v>
      </c>
      <c r="T21" s="81"/>
    </row>
    <row r="22" spans="1:20" ht="15.75" thickBot="1" x14ac:dyDescent="0.3">
      <c r="A22" s="59"/>
      <c r="B22" s="100"/>
      <c r="C22" s="23"/>
      <c r="D22" s="24"/>
      <c r="E22" s="24"/>
      <c r="F22" s="24"/>
      <c r="G22" s="24"/>
      <c r="H22" s="93"/>
      <c r="I22" s="101">
        <v>9</v>
      </c>
      <c r="J22" s="37">
        <v>8</v>
      </c>
      <c r="K22" s="37">
        <v>7</v>
      </c>
      <c r="L22" s="38">
        <v>6</v>
      </c>
      <c r="M22" s="38">
        <v>5</v>
      </c>
      <c r="N22" s="38">
        <v>0</v>
      </c>
      <c r="O22" s="38">
        <v>0</v>
      </c>
      <c r="P22" s="38">
        <v>0</v>
      </c>
      <c r="Q22" s="30">
        <v>0</v>
      </c>
      <c r="R22" s="30">
        <v>0</v>
      </c>
      <c r="S22" s="86">
        <f t="shared" si="0"/>
        <v>35</v>
      </c>
      <c r="T22" s="82"/>
    </row>
    <row r="23" spans="1:20" ht="15.75" thickBot="1" x14ac:dyDescent="0.3">
      <c r="A23" s="31">
        <v>8</v>
      </c>
      <c r="B23" s="13" t="s">
        <v>26</v>
      </c>
      <c r="C23" s="14" t="s">
        <v>20</v>
      </c>
      <c r="D23" s="15">
        <v>10</v>
      </c>
      <c r="E23" s="16">
        <v>10</v>
      </c>
      <c r="F23" s="16">
        <v>9</v>
      </c>
      <c r="G23" s="16">
        <v>9</v>
      </c>
      <c r="H23" s="92">
        <v>8</v>
      </c>
      <c r="I23" s="89">
        <v>10</v>
      </c>
      <c r="J23" s="19">
        <v>10</v>
      </c>
      <c r="K23" s="19">
        <v>10</v>
      </c>
      <c r="L23" s="16">
        <v>10</v>
      </c>
      <c r="M23" s="16">
        <v>9</v>
      </c>
      <c r="N23" s="16">
        <v>9</v>
      </c>
      <c r="O23" s="16">
        <v>9</v>
      </c>
      <c r="P23" s="16">
        <v>8</v>
      </c>
      <c r="Q23" s="85">
        <v>8</v>
      </c>
      <c r="R23" s="85">
        <v>5</v>
      </c>
      <c r="S23" s="86">
        <f t="shared" si="0"/>
        <v>88</v>
      </c>
      <c r="T23" s="81">
        <v>91</v>
      </c>
    </row>
    <row r="24" spans="1:20" ht="15.75" thickBot="1" x14ac:dyDescent="0.3">
      <c r="A24" s="102"/>
      <c r="B24" s="73"/>
      <c r="C24" s="74"/>
      <c r="D24" s="24"/>
      <c r="E24" s="24"/>
      <c r="F24" s="24"/>
      <c r="G24" s="24"/>
      <c r="H24" s="93"/>
      <c r="I24" s="141">
        <v>10</v>
      </c>
      <c r="J24" s="115">
        <v>10</v>
      </c>
      <c r="K24" s="103">
        <v>10</v>
      </c>
      <c r="L24" s="104">
        <v>10</v>
      </c>
      <c r="M24" s="104">
        <v>10</v>
      </c>
      <c r="N24" s="104">
        <v>9</v>
      </c>
      <c r="O24" s="104">
        <v>9</v>
      </c>
      <c r="P24" s="104">
        <v>9</v>
      </c>
      <c r="Q24" s="160">
        <v>9</v>
      </c>
      <c r="R24" s="160">
        <v>5</v>
      </c>
      <c r="S24" s="86">
        <f t="shared" si="0"/>
        <v>91</v>
      </c>
      <c r="T24" s="81"/>
    </row>
    <row r="25" spans="1:20" ht="15.75" thickBot="1" x14ac:dyDescent="0.3">
      <c r="A25" s="59"/>
      <c r="B25" s="22"/>
      <c r="C25" s="23"/>
      <c r="D25" s="24"/>
      <c r="E25" s="24"/>
      <c r="F25" s="24"/>
      <c r="G25" s="24"/>
      <c r="H25" s="93"/>
      <c r="I25" s="87">
        <v>10</v>
      </c>
      <c r="J25" s="37">
        <v>9</v>
      </c>
      <c r="K25" s="37">
        <v>9</v>
      </c>
      <c r="L25" s="38">
        <v>9</v>
      </c>
      <c r="M25" s="38">
        <v>8</v>
      </c>
      <c r="N25" s="38">
        <v>8</v>
      </c>
      <c r="O25" s="38">
        <v>8</v>
      </c>
      <c r="P25" s="38">
        <v>8</v>
      </c>
      <c r="Q25" s="30">
        <v>8</v>
      </c>
      <c r="R25" s="30">
        <v>5</v>
      </c>
      <c r="S25" s="86">
        <f t="shared" si="0"/>
        <v>82</v>
      </c>
      <c r="T25" s="82"/>
    </row>
    <row r="26" spans="1:20" ht="15.75" thickBot="1" x14ac:dyDescent="0.3">
      <c r="A26" s="12">
        <v>9</v>
      </c>
      <c r="B26" s="13"/>
      <c r="C26" s="14"/>
      <c r="D26" s="16"/>
      <c r="E26" s="16"/>
      <c r="F26" s="16"/>
      <c r="G26" s="16"/>
      <c r="H26" s="92"/>
      <c r="I26" s="89"/>
      <c r="J26" s="3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0" ht="15.75" thickBot="1" x14ac:dyDescent="0.3">
      <c r="A27" s="59"/>
      <c r="B27" s="22"/>
      <c r="C27" s="23"/>
      <c r="D27" s="24"/>
      <c r="E27" s="24"/>
      <c r="F27" s="24"/>
      <c r="G27" s="24"/>
      <c r="H27" s="93"/>
      <c r="I27" s="139"/>
      <c r="J27" s="112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0" ht="15.75" thickBot="1" x14ac:dyDescent="0.3">
      <c r="A28" s="12">
        <v>10</v>
      </c>
      <c r="B28" s="13"/>
      <c r="C28" s="14"/>
      <c r="D28" s="16"/>
      <c r="E28" s="16"/>
      <c r="F28" s="16"/>
      <c r="G28" s="16"/>
      <c r="H28" s="92"/>
      <c r="I28" s="89"/>
      <c r="J28" s="19"/>
      <c r="K28" s="19"/>
      <c r="L28" s="16"/>
      <c r="M28" s="16"/>
      <c r="N28" s="16"/>
      <c r="O28" s="16"/>
      <c r="P28" s="16"/>
      <c r="Q28" s="90"/>
      <c r="R28" s="90"/>
      <c r="S28" s="86">
        <f t="shared" si="0"/>
        <v>0</v>
      </c>
      <c r="T28" s="81"/>
    </row>
    <row r="29" spans="1:20" ht="15.75" thickBot="1" x14ac:dyDescent="0.3">
      <c r="A29" s="59"/>
      <c r="B29" s="22"/>
      <c r="C29" s="23"/>
      <c r="D29" s="24"/>
      <c r="E29" s="24"/>
      <c r="F29" s="24"/>
      <c r="G29" s="24"/>
      <c r="H29" s="93"/>
      <c r="I29" s="118"/>
      <c r="J29" s="30"/>
      <c r="K29" s="30"/>
      <c r="L29" s="30"/>
      <c r="M29" s="30"/>
      <c r="N29" s="30"/>
      <c r="O29" s="30"/>
      <c r="P29" s="30"/>
      <c r="Q29" s="30"/>
      <c r="R29" s="30"/>
      <c r="S29" s="86">
        <f t="shared" si="0"/>
        <v>0</v>
      </c>
      <c r="T29" s="82"/>
    </row>
    <row r="30" spans="1:20" ht="15.75" thickBot="1" x14ac:dyDescent="0.3">
      <c r="T30" s="41"/>
    </row>
    <row r="31" spans="1:20" x14ac:dyDescent="0.25">
      <c r="B31" s="40" t="s">
        <v>6</v>
      </c>
      <c r="C31" s="40" t="s">
        <v>9</v>
      </c>
      <c r="F31" s="53">
        <v>10</v>
      </c>
      <c r="G31" s="140" t="s">
        <v>12</v>
      </c>
      <c r="H31" s="54"/>
      <c r="I31" s="55"/>
      <c r="T31" s="41"/>
    </row>
    <row r="32" spans="1:20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56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pageSetup paperSize="9" scale="86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A25" workbookViewId="0">
      <selection activeCell="U36" sqref="A1:U36"/>
    </sheetView>
  </sheetViews>
  <sheetFormatPr defaultRowHeight="15" x14ac:dyDescent="0.25"/>
  <cols>
    <col min="2" max="2" width="26.75" customWidth="1"/>
    <col min="3" max="3" width="24.625" bestFit="1" customWidth="1"/>
    <col min="4" max="18" width="4.75" customWidth="1"/>
    <col min="21" max="21" width="12.75" bestFit="1" customWidth="1"/>
  </cols>
  <sheetData>
    <row r="1" spans="1:21" ht="63" customHeight="1" x14ac:dyDescent="0.35">
      <c r="B1" s="70" t="s">
        <v>0</v>
      </c>
      <c r="I1" s="1" t="s">
        <v>18</v>
      </c>
      <c r="Q1" s="2" t="s">
        <v>1</v>
      </c>
      <c r="T1" s="71">
        <v>42601</v>
      </c>
    </row>
    <row r="2" spans="1:21" ht="21" x14ac:dyDescent="0.35">
      <c r="B2" s="3"/>
      <c r="I2" s="1"/>
      <c r="Q2" s="48"/>
      <c r="R2" s="49"/>
      <c r="T2" s="4"/>
    </row>
    <row r="3" spans="1:21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  <c r="U3" s="124" t="s">
        <v>53</v>
      </c>
    </row>
    <row r="4" spans="1:21" ht="15.75" thickBot="1" x14ac:dyDescent="0.3">
      <c r="A4" s="12">
        <v>1</v>
      </c>
      <c r="B4" s="13" t="s">
        <v>19</v>
      </c>
      <c r="C4" s="14" t="s">
        <v>20</v>
      </c>
      <c r="D4" s="142"/>
      <c r="E4" s="142"/>
      <c r="F4" s="142"/>
      <c r="G4" s="142"/>
      <c r="H4" s="143"/>
      <c r="I4" s="84">
        <v>7</v>
      </c>
      <c r="J4" s="19">
        <v>6</v>
      </c>
      <c r="K4" s="19">
        <v>5</v>
      </c>
      <c r="L4" s="16">
        <v>5</v>
      </c>
      <c r="M4" s="16">
        <v>4</v>
      </c>
      <c r="N4" s="16">
        <v>0</v>
      </c>
      <c r="O4" s="16">
        <v>0</v>
      </c>
      <c r="P4" s="16">
        <v>0</v>
      </c>
      <c r="Q4" s="20">
        <v>0</v>
      </c>
      <c r="R4" s="20">
        <v>0</v>
      </c>
      <c r="S4" s="86">
        <f>SUM(I4:R4)</f>
        <v>27</v>
      </c>
      <c r="T4" s="81">
        <v>52</v>
      </c>
      <c r="U4" s="153">
        <f>T4+'PA3 19082016 '!T4</f>
        <v>148</v>
      </c>
    </row>
    <row r="5" spans="1:21" ht="15.75" thickBot="1" x14ac:dyDescent="0.3">
      <c r="A5" s="72"/>
      <c r="B5" s="73"/>
      <c r="C5" s="74"/>
      <c r="D5" s="144"/>
      <c r="E5" s="144"/>
      <c r="F5" s="144"/>
      <c r="G5" s="144"/>
      <c r="H5" s="145"/>
      <c r="I5" s="152">
        <v>9</v>
      </c>
      <c r="J5" s="103">
        <v>9</v>
      </c>
      <c r="K5" s="103">
        <v>8</v>
      </c>
      <c r="L5" s="104">
        <v>8</v>
      </c>
      <c r="M5" s="104">
        <v>7</v>
      </c>
      <c r="N5" s="104">
        <v>6</v>
      </c>
      <c r="O5" s="104">
        <v>5</v>
      </c>
      <c r="P5" s="104">
        <v>0</v>
      </c>
      <c r="Q5" s="74">
        <v>0</v>
      </c>
      <c r="R5" s="74">
        <v>0</v>
      </c>
      <c r="S5" s="86">
        <f>SUM(I5:R5)</f>
        <v>52</v>
      </c>
      <c r="T5" s="151"/>
    </row>
    <row r="6" spans="1:21" ht="15.75" thickBot="1" x14ac:dyDescent="0.3">
      <c r="A6" s="59"/>
      <c r="B6" s="22"/>
      <c r="C6" s="23"/>
      <c r="D6" s="146"/>
      <c r="E6" s="146"/>
      <c r="F6" s="146"/>
      <c r="G6" s="146"/>
      <c r="H6" s="147"/>
      <c r="I6" s="87"/>
      <c r="J6" s="37"/>
      <c r="K6" s="37"/>
      <c r="L6" s="38"/>
      <c r="M6" s="38"/>
      <c r="N6" s="38"/>
      <c r="O6" s="38"/>
      <c r="P6" s="38"/>
      <c r="Q6" s="30"/>
      <c r="R6" s="30"/>
      <c r="S6" s="86">
        <f t="shared" ref="S6:S29" si="0">SUM(I6:R6)</f>
        <v>0</v>
      </c>
      <c r="T6" s="151"/>
    </row>
    <row r="7" spans="1:21" ht="15.75" thickBot="1" x14ac:dyDescent="0.3">
      <c r="A7" s="31">
        <v>2</v>
      </c>
      <c r="B7" s="13" t="s">
        <v>9</v>
      </c>
      <c r="C7" s="14" t="s">
        <v>20</v>
      </c>
      <c r="D7" s="142"/>
      <c r="E7" s="142"/>
      <c r="F7" s="142"/>
      <c r="G7" s="142"/>
      <c r="H7" s="143"/>
      <c r="I7" s="84">
        <v>10</v>
      </c>
      <c r="J7" s="19">
        <v>10</v>
      </c>
      <c r="K7" s="19">
        <v>9</v>
      </c>
      <c r="L7" s="16">
        <v>9</v>
      </c>
      <c r="M7" s="16">
        <v>8</v>
      </c>
      <c r="N7" s="16">
        <v>8</v>
      </c>
      <c r="O7" s="16">
        <v>7</v>
      </c>
      <c r="P7" s="16">
        <v>6</v>
      </c>
      <c r="Q7" s="20">
        <v>4</v>
      </c>
      <c r="R7" s="20">
        <v>0</v>
      </c>
      <c r="S7" s="86">
        <f t="shared" si="0"/>
        <v>71</v>
      </c>
      <c r="T7" s="81">
        <v>75</v>
      </c>
      <c r="U7" s="153">
        <f>T7+'PA3 19082016 '!T7</f>
        <v>171</v>
      </c>
    </row>
    <row r="8" spans="1:21" ht="15.75" thickBot="1" x14ac:dyDescent="0.3">
      <c r="A8" s="102"/>
      <c r="B8" s="73"/>
      <c r="C8" s="74"/>
      <c r="D8" s="144"/>
      <c r="E8" s="144"/>
      <c r="F8" s="144"/>
      <c r="G8" s="144"/>
      <c r="H8" s="145"/>
      <c r="I8" s="152">
        <v>10</v>
      </c>
      <c r="J8" s="103">
        <v>9</v>
      </c>
      <c r="K8" s="103">
        <v>9</v>
      </c>
      <c r="L8" s="104">
        <v>9</v>
      </c>
      <c r="M8" s="104">
        <v>8</v>
      </c>
      <c r="N8" s="104">
        <v>7</v>
      </c>
      <c r="O8" s="104">
        <v>7</v>
      </c>
      <c r="P8" s="104">
        <v>6</v>
      </c>
      <c r="Q8" s="74">
        <v>6</v>
      </c>
      <c r="R8" s="74">
        <v>4</v>
      </c>
      <c r="S8" s="86">
        <f t="shared" si="0"/>
        <v>75</v>
      </c>
      <c r="T8" s="151"/>
    </row>
    <row r="9" spans="1:21" ht="15.75" thickBot="1" x14ac:dyDescent="0.3">
      <c r="A9" s="59"/>
      <c r="B9" s="22"/>
      <c r="C9" s="23"/>
      <c r="D9" s="146"/>
      <c r="E9" s="146"/>
      <c r="F9" s="146"/>
      <c r="G9" s="146"/>
      <c r="H9" s="147"/>
      <c r="I9" s="138"/>
      <c r="J9" s="136"/>
      <c r="K9" s="136"/>
      <c r="L9" s="95"/>
      <c r="M9" s="95"/>
      <c r="N9" s="95"/>
      <c r="O9" s="95"/>
      <c r="P9" s="95"/>
      <c r="Q9" s="96"/>
      <c r="R9" s="96"/>
      <c r="S9" s="86">
        <f t="shared" si="0"/>
        <v>0</v>
      </c>
      <c r="T9" s="151"/>
    </row>
    <row r="10" spans="1:21" ht="15.75" thickBot="1" x14ac:dyDescent="0.3">
      <c r="A10" s="31">
        <v>4</v>
      </c>
      <c r="B10" s="13" t="s">
        <v>23</v>
      </c>
      <c r="C10" s="14" t="s">
        <v>20</v>
      </c>
      <c r="D10" s="142"/>
      <c r="E10" s="142"/>
      <c r="F10" s="142"/>
      <c r="G10" s="142"/>
      <c r="H10" s="143"/>
      <c r="I10" s="84">
        <v>9</v>
      </c>
      <c r="J10" s="19">
        <v>9</v>
      </c>
      <c r="K10" s="19">
        <v>9</v>
      </c>
      <c r="L10" s="16">
        <v>9</v>
      </c>
      <c r="M10" s="16">
        <v>9</v>
      </c>
      <c r="N10" s="16">
        <v>8</v>
      </c>
      <c r="O10" s="16">
        <v>7</v>
      </c>
      <c r="P10" s="16">
        <v>7</v>
      </c>
      <c r="Q10" s="90">
        <v>6</v>
      </c>
      <c r="R10" s="90">
        <v>6</v>
      </c>
      <c r="S10" s="86">
        <f t="shared" si="0"/>
        <v>79</v>
      </c>
      <c r="T10" s="81">
        <v>83</v>
      </c>
      <c r="U10" s="153">
        <f>T10+'PA3 19082016 '!T13</f>
        <v>180</v>
      </c>
    </row>
    <row r="11" spans="1:21" ht="15.75" thickBot="1" x14ac:dyDescent="0.3">
      <c r="A11" s="102"/>
      <c r="B11" s="73"/>
      <c r="C11" s="74"/>
      <c r="D11" s="146"/>
      <c r="E11" s="146"/>
      <c r="F11" s="146"/>
      <c r="G11" s="146"/>
      <c r="H11" s="147"/>
      <c r="I11" s="123">
        <v>10</v>
      </c>
      <c r="J11" s="27">
        <v>10</v>
      </c>
      <c r="K11" s="27">
        <v>10</v>
      </c>
      <c r="L11" s="28">
        <v>9</v>
      </c>
      <c r="M11" s="28">
        <v>8</v>
      </c>
      <c r="N11" s="28">
        <v>8</v>
      </c>
      <c r="O11" s="28">
        <v>8</v>
      </c>
      <c r="P11" s="28">
        <v>7</v>
      </c>
      <c r="Q11" s="29">
        <v>7</v>
      </c>
      <c r="R11" s="29">
        <v>6</v>
      </c>
      <c r="S11" s="86">
        <f t="shared" si="0"/>
        <v>83</v>
      </c>
      <c r="T11" s="151"/>
    </row>
    <row r="12" spans="1:21" ht="15.75" thickBot="1" x14ac:dyDescent="0.3">
      <c r="A12" s="59"/>
      <c r="B12" s="69"/>
      <c r="C12" s="23"/>
      <c r="D12" s="146"/>
      <c r="E12" s="146"/>
      <c r="F12" s="146"/>
      <c r="G12" s="146"/>
      <c r="H12" s="147"/>
      <c r="I12" s="101"/>
      <c r="J12" s="37"/>
      <c r="K12" s="37"/>
      <c r="L12" s="38"/>
      <c r="M12" s="38"/>
      <c r="N12" s="38"/>
      <c r="O12" s="38"/>
      <c r="P12" s="38"/>
      <c r="Q12" s="30"/>
      <c r="R12" s="30"/>
      <c r="S12" s="86">
        <f t="shared" si="0"/>
        <v>0</v>
      </c>
      <c r="T12" s="151"/>
    </row>
    <row r="13" spans="1:21" ht="15.75" thickBot="1" x14ac:dyDescent="0.3">
      <c r="A13" s="12">
        <v>5</v>
      </c>
      <c r="B13" s="13" t="s">
        <v>24</v>
      </c>
      <c r="C13" s="14" t="s">
        <v>20</v>
      </c>
      <c r="D13" s="142"/>
      <c r="E13" s="142"/>
      <c r="F13" s="142"/>
      <c r="G13" s="142"/>
      <c r="H13" s="143"/>
      <c r="I13" s="154">
        <v>7</v>
      </c>
      <c r="J13" s="77">
        <v>6</v>
      </c>
      <c r="K13" s="77">
        <v>5</v>
      </c>
      <c r="L13" s="68">
        <v>4</v>
      </c>
      <c r="M13" s="68">
        <v>4</v>
      </c>
      <c r="N13" s="68">
        <v>0</v>
      </c>
      <c r="O13" s="68">
        <v>0</v>
      </c>
      <c r="P13" s="68">
        <v>0</v>
      </c>
      <c r="Q13" s="33">
        <v>0</v>
      </c>
      <c r="R13" s="33">
        <v>0</v>
      </c>
      <c r="S13" s="86">
        <f t="shared" si="0"/>
        <v>26</v>
      </c>
      <c r="T13" s="81">
        <v>45</v>
      </c>
      <c r="U13" s="153">
        <f>T13+'PA3 19082016 '!T20</f>
        <v>87</v>
      </c>
    </row>
    <row r="14" spans="1:21" ht="15.75" thickBot="1" x14ac:dyDescent="0.3">
      <c r="A14" s="72"/>
      <c r="B14" s="73"/>
      <c r="C14" s="74"/>
      <c r="D14" s="144"/>
      <c r="E14" s="144"/>
      <c r="F14" s="144"/>
      <c r="G14" s="144"/>
      <c r="H14" s="145"/>
      <c r="I14" s="152">
        <v>6</v>
      </c>
      <c r="J14" s="103">
        <v>5</v>
      </c>
      <c r="K14" s="103">
        <v>0</v>
      </c>
      <c r="L14" s="104">
        <v>0</v>
      </c>
      <c r="M14" s="104">
        <v>0</v>
      </c>
      <c r="N14" s="104">
        <v>0</v>
      </c>
      <c r="O14" s="104">
        <v>0</v>
      </c>
      <c r="P14" s="104">
        <v>0</v>
      </c>
      <c r="Q14" s="78">
        <v>0</v>
      </c>
      <c r="R14" s="78">
        <v>0</v>
      </c>
      <c r="S14" s="86">
        <f t="shared" si="0"/>
        <v>11</v>
      </c>
      <c r="T14" s="151"/>
    </row>
    <row r="15" spans="1:21" ht="15.75" thickBot="1" x14ac:dyDescent="0.3">
      <c r="A15" s="59"/>
      <c r="B15" s="69"/>
      <c r="C15" s="68"/>
      <c r="D15" s="146"/>
      <c r="E15" s="146"/>
      <c r="F15" s="146"/>
      <c r="G15" s="146"/>
      <c r="H15" s="147"/>
      <c r="I15" s="87"/>
      <c r="J15" s="99"/>
      <c r="K15" s="37"/>
      <c r="L15" s="38"/>
      <c r="M15" s="38"/>
      <c r="N15" s="38"/>
      <c r="O15" s="38"/>
      <c r="P15" s="38"/>
      <c r="Q15" s="30"/>
      <c r="R15" s="30"/>
      <c r="S15" s="86">
        <f t="shared" si="0"/>
        <v>0</v>
      </c>
      <c r="T15" s="151"/>
    </row>
    <row r="16" spans="1:21" ht="15.75" thickBot="1" x14ac:dyDescent="0.3">
      <c r="A16" s="12">
        <v>6</v>
      </c>
      <c r="B16" s="13" t="s">
        <v>26</v>
      </c>
      <c r="C16" s="14" t="s">
        <v>20</v>
      </c>
      <c r="D16" s="148"/>
      <c r="E16" s="148"/>
      <c r="F16" s="142"/>
      <c r="G16" s="142"/>
      <c r="H16" s="143"/>
      <c r="I16" s="84">
        <v>9</v>
      </c>
      <c r="J16" s="19">
        <v>6</v>
      </c>
      <c r="K16" s="19">
        <v>5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90">
        <v>0</v>
      </c>
      <c r="R16" s="90">
        <v>0</v>
      </c>
      <c r="S16" s="86">
        <f t="shared" si="0"/>
        <v>20</v>
      </c>
      <c r="T16" s="81">
        <v>54</v>
      </c>
      <c r="U16" s="153">
        <f>T16+'PA3 19082016 '!T23</f>
        <v>145</v>
      </c>
    </row>
    <row r="17" spans="1:21" ht="15.75" thickBot="1" x14ac:dyDescent="0.3">
      <c r="A17" s="72"/>
      <c r="B17" s="73"/>
      <c r="C17" s="74"/>
      <c r="D17" s="155"/>
      <c r="E17" s="155"/>
      <c r="F17" s="156"/>
      <c r="G17" s="156"/>
      <c r="H17" s="157"/>
      <c r="I17" s="152">
        <v>9</v>
      </c>
      <c r="J17" s="103">
        <v>9</v>
      </c>
      <c r="K17" s="103">
        <v>9</v>
      </c>
      <c r="L17" s="104">
        <v>8</v>
      </c>
      <c r="M17" s="104">
        <v>8</v>
      </c>
      <c r="N17" s="104">
        <v>6</v>
      </c>
      <c r="O17" s="104">
        <v>5</v>
      </c>
      <c r="P17" s="104">
        <v>0</v>
      </c>
      <c r="Q17" s="78">
        <v>0</v>
      </c>
      <c r="R17" s="78">
        <v>0</v>
      </c>
      <c r="S17" s="86">
        <f t="shared" si="0"/>
        <v>54</v>
      </c>
      <c r="T17" s="151"/>
    </row>
    <row r="18" spans="1:21" ht="15.75" thickBot="1" x14ac:dyDescent="0.3">
      <c r="A18" s="59"/>
      <c r="B18" s="64"/>
      <c r="C18" s="34"/>
      <c r="D18" s="149"/>
      <c r="E18" s="149"/>
      <c r="F18" s="149"/>
      <c r="G18" s="149"/>
      <c r="H18" s="150"/>
      <c r="I18" s="101"/>
      <c r="J18" s="37"/>
      <c r="K18" s="37"/>
      <c r="L18" s="38"/>
      <c r="M18" s="38"/>
      <c r="N18" s="38"/>
      <c r="O18" s="38"/>
      <c r="P18" s="38"/>
      <c r="Q18" s="30"/>
      <c r="R18" s="30"/>
      <c r="S18" s="86">
        <f t="shared" si="0"/>
        <v>0</v>
      </c>
      <c r="T18" s="151"/>
    </row>
    <row r="19" spans="1:21" ht="15.75" thickBot="1" x14ac:dyDescent="0.3">
      <c r="A19" s="12">
        <v>7</v>
      </c>
      <c r="B19" s="13"/>
      <c r="C19" s="14"/>
      <c r="D19" s="148"/>
      <c r="E19" s="142"/>
      <c r="F19" s="142"/>
      <c r="G19" s="142"/>
      <c r="H19" s="143"/>
      <c r="I19" s="84"/>
      <c r="J19" s="19"/>
      <c r="K19" s="19"/>
      <c r="L19" s="16"/>
      <c r="M19" s="16"/>
      <c r="N19" s="16"/>
      <c r="O19" s="16"/>
      <c r="P19" s="16"/>
      <c r="Q19" s="16"/>
      <c r="R19" s="16"/>
      <c r="S19" s="86">
        <f t="shared" si="0"/>
        <v>0</v>
      </c>
      <c r="T19" s="81"/>
      <c r="U19" s="29"/>
    </row>
    <row r="20" spans="1:21" ht="15.75" thickBot="1" x14ac:dyDescent="0.3">
      <c r="A20" s="72"/>
      <c r="B20" s="73"/>
      <c r="C20" s="74"/>
      <c r="D20" s="158"/>
      <c r="E20" s="144"/>
      <c r="F20" s="144"/>
      <c r="G20" s="144"/>
      <c r="H20" s="145"/>
      <c r="I20" s="152"/>
      <c r="J20" s="103"/>
      <c r="K20" s="103"/>
      <c r="L20" s="104"/>
      <c r="M20" s="104"/>
      <c r="N20" s="104"/>
      <c r="O20" s="104"/>
      <c r="P20" s="104"/>
      <c r="Q20" s="104"/>
      <c r="R20" s="104"/>
      <c r="S20" s="86">
        <f t="shared" si="0"/>
        <v>0</v>
      </c>
      <c r="T20" s="81"/>
      <c r="U20" s="159"/>
    </row>
    <row r="21" spans="1:21" ht="15.75" thickBot="1" x14ac:dyDescent="0.3">
      <c r="A21" s="59"/>
      <c r="B21" s="22"/>
      <c r="C21" s="23"/>
      <c r="D21" s="146"/>
      <c r="E21" s="146"/>
      <c r="F21" s="146"/>
      <c r="G21" s="146"/>
      <c r="H21" s="147"/>
      <c r="I21" s="101"/>
      <c r="J21" s="37"/>
      <c r="K21" s="37"/>
      <c r="L21" s="38"/>
      <c r="M21" s="38"/>
      <c r="N21" s="38"/>
      <c r="O21" s="38"/>
      <c r="P21" s="38"/>
      <c r="Q21" s="112"/>
      <c r="R21" s="112"/>
      <c r="S21" s="86">
        <f t="shared" si="0"/>
        <v>0</v>
      </c>
      <c r="T21" s="82"/>
    </row>
    <row r="22" spans="1:21" ht="15.75" thickBot="1" x14ac:dyDescent="0.3">
      <c r="A22" s="31"/>
      <c r="B22" s="13"/>
      <c r="C22" s="14"/>
      <c r="D22" s="148"/>
      <c r="E22" s="142"/>
      <c r="F22" s="142"/>
      <c r="G22" s="142"/>
      <c r="H22" s="143"/>
      <c r="I22" s="84"/>
      <c r="J22" s="19"/>
      <c r="K22" s="19"/>
      <c r="L22" s="16"/>
      <c r="M22" s="16"/>
      <c r="N22" s="16"/>
      <c r="O22" s="16"/>
      <c r="P22" s="16"/>
      <c r="Q22" s="20"/>
      <c r="R22" s="20"/>
      <c r="S22" s="86">
        <f t="shared" si="0"/>
        <v>0</v>
      </c>
      <c r="T22" s="81"/>
    </row>
    <row r="23" spans="1:21" ht="15.75" thickBot="1" x14ac:dyDescent="0.3">
      <c r="A23" s="59"/>
      <c r="B23" s="100"/>
      <c r="C23" s="23"/>
      <c r="D23" s="146"/>
      <c r="E23" s="146"/>
      <c r="F23" s="146"/>
      <c r="G23" s="146"/>
      <c r="H23" s="147"/>
      <c r="I23" s="87"/>
      <c r="J23" s="37"/>
      <c r="K23" s="37"/>
      <c r="L23" s="38"/>
      <c r="M23" s="38"/>
      <c r="N23" s="38"/>
      <c r="O23" s="38"/>
      <c r="P23" s="38"/>
      <c r="Q23" s="30"/>
      <c r="R23" s="30"/>
      <c r="S23" s="86">
        <f t="shared" si="0"/>
        <v>0</v>
      </c>
      <c r="T23" s="82"/>
    </row>
    <row r="24" spans="1:21" ht="15.75" thickBot="1" x14ac:dyDescent="0.3">
      <c r="A24" s="31"/>
      <c r="B24" s="13"/>
      <c r="C24" s="14"/>
      <c r="D24" s="148"/>
      <c r="E24" s="142"/>
      <c r="F24" s="142"/>
      <c r="G24" s="142"/>
      <c r="H24" s="143"/>
      <c r="I24" s="89"/>
      <c r="J24" s="39"/>
      <c r="K24" s="19"/>
      <c r="L24" s="16"/>
      <c r="M24" s="16"/>
      <c r="N24" s="16"/>
      <c r="O24" s="16"/>
      <c r="P24" s="16"/>
      <c r="Q24" s="85"/>
      <c r="R24" s="85"/>
      <c r="S24" s="86">
        <f t="shared" si="0"/>
        <v>0</v>
      </c>
      <c r="T24" s="81"/>
    </row>
    <row r="25" spans="1:21" ht="15.75" thickBot="1" x14ac:dyDescent="0.3">
      <c r="A25" s="59"/>
      <c r="B25" s="22"/>
      <c r="C25" s="23"/>
      <c r="D25" s="146"/>
      <c r="E25" s="146"/>
      <c r="F25" s="146"/>
      <c r="G25" s="146"/>
      <c r="H25" s="147"/>
      <c r="I25" s="87"/>
      <c r="J25" s="37"/>
      <c r="K25" s="37"/>
      <c r="L25" s="38"/>
      <c r="M25" s="38"/>
      <c r="N25" s="38"/>
      <c r="O25" s="38"/>
      <c r="P25" s="38"/>
      <c r="Q25" s="30"/>
      <c r="R25" s="30"/>
      <c r="S25" s="86">
        <f t="shared" si="0"/>
        <v>0</v>
      </c>
      <c r="T25" s="82"/>
    </row>
    <row r="26" spans="1:21" ht="15.75" thickBot="1" x14ac:dyDescent="0.3">
      <c r="A26" s="12"/>
      <c r="B26" s="13"/>
      <c r="C26" s="14"/>
      <c r="D26" s="142"/>
      <c r="E26" s="142"/>
      <c r="F26" s="142"/>
      <c r="G26" s="142"/>
      <c r="H26" s="143"/>
      <c r="I26" s="84"/>
      <c r="J26" s="1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1" ht="15.75" thickBot="1" x14ac:dyDescent="0.3">
      <c r="A27" s="59"/>
      <c r="B27" s="22"/>
      <c r="C27" s="23"/>
      <c r="D27" s="146"/>
      <c r="E27" s="146"/>
      <c r="F27" s="146"/>
      <c r="G27" s="146"/>
      <c r="H27" s="147"/>
      <c r="I27" s="118"/>
      <c r="J27" s="119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1" ht="15.75" thickBot="1" x14ac:dyDescent="0.3">
      <c r="A28" s="12"/>
      <c r="B28" s="13"/>
      <c r="C28" s="14"/>
      <c r="D28" s="142"/>
      <c r="E28" s="142"/>
      <c r="F28" s="142"/>
      <c r="G28" s="142"/>
      <c r="H28" s="143"/>
      <c r="I28" s="84"/>
      <c r="J28" s="19"/>
      <c r="K28" s="19"/>
      <c r="L28" s="16"/>
      <c r="M28" s="16"/>
      <c r="N28" s="16"/>
      <c r="O28" s="16"/>
      <c r="P28" s="16"/>
      <c r="Q28" s="90"/>
      <c r="R28" s="90"/>
      <c r="S28" s="86">
        <f t="shared" si="0"/>
        <v>0</v>
      </c>
      <c r="T28" s="81"/>
    </row>
    <row r="29" spans="1:21" ht="15.75" thickBot="1" x14ac:dyDescent="0.3">
      <c r="A29" s="59"/>
      <c r="B29" s="22"/>
      <c r="C29" s="23"/>
      <c r="D29" s="146"/>
      <c r="E29" s="146"/>
      <c r="F29" s="146"/>
      <c r="G29" s="146"/>
      <c r="H29" s="147"/>
      <c r="I29" s="91"/>
      <c r="J29" s="30"/>
      <c r="K29" s="30"/>
      <c r="L29" s="30"/>
      <c r="M29" s="30"/>
      <c r="N29" s="30"/>
      <c r="O29" s="30"/>
      <c r="P29" s="30"/>
      <c r="Q29" s="30"/>
      <c r="R29" s="30"/>
      <c r="S29" s="86">
        <f t="shared" si="0"/>
        <v>0</v>
      </c>
      <c r="T29" s="82"/>
    </row>
    <row r="30" spans="1:21" ht="15.75" thickBot="1" x14ac:dyDescent="0.3">
      <c r="T30" s="41"/>
    </row>
    <row r="31" spans="1:21" x14ac:dyDescent="0.25">
      <c r="B31" s="40" t="s">
        <v>6</v>
      </c>
      <c r="C31" s="40" t="s">
        <v>22</v>
      </c>
      <c r="F31" s="53">
        <v>10</v>
      </c>
      <c r="G31" s="54" t="s">
        <v>12</v>
      </c>
      <c r="H31" s="54"/>
      <c r="I31" s="55"/>
      <c r="T31" s="41"/>
    </row>
    <row r="32" spans="1:21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52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B25" sqref="B25:C28"/>
    </sheetView>
  </sheetViews>
  <sheetFormatPr defaultRowHeight="15" x14ac:dyDescent="0.25"/>
  <cols>
    <col min="2" max="2" width="27.875" customWidth="1"/>
    <col min="3" max="3" width="24.625" bestFit="1" customWidth="1"/>
    <col min="4" max="19" width="4.75" customWidth="1"/>
  </cols>
  <sheetData>
    <row r="1" spans="1:20" ht="69" customHeight="1" x14ac:dyDescent="0.35">
      <c r="B1" s="70" t="s">
        <v>0</v>
      </c>
      <c r="I1" s="1" t="s">
        <v>40</v>
      </c>
      <c r="Q1" s="2" t="s">
        <v>1</v>
      </c>
      <c r="T1" s="71">
        <v>42607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11</v>
      </c>
      <c r="B4" s="13" t="s">
        <v>9</v>
      </c>
      <c r="C4" s="14" t="s">
        <v>57</v>
      </c>
      <c r="D4" s="16">
        <v>8</v>
      </c>
      <c r="E4" s="16">
        <v>8</v>
      </c>
      <c r="F4" s="16">
        <v>8</v>
      </c>
      <c r="G4" s="16">
        <v>8</v>
      </c>
      <c r="H4" s="17">
        <v>7</v>
      </c>
      <c r="I4" s="32">
        <v>10</v>
      </c>
      <c r="J4" s="19">
        <v>9</v>
      </c>
      <c r="K4" s="19">
        <v>9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21">
        <f>SUM(I4:R4)</f>
        <v>86</v>
      </c>
      <c r="T4" s="47">
        <v>86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32">
        <v>10</v>
      </c>
      <c r="J5" s="19">
        <v>9</v>
      </c>
      <c r="K5" s="19">
        <v>9</v>
      </c>
      <c r="L5" s="28">
        <v>8</v>
      </c>
      <c r="M5" s="28">
        <v>8</v>
      </c>
      <c r="N5" s="28">
        <v>8</v>
      </c>
      <c r="O5" s="28">
        <v>7</v>
      </c>
      <c r="P5" s="28">
        <v>7</v>
      </c>
      <c r="Q5" s="29">
        <v>7</v>
      </c>
      <c r="R5" s="29">
        <v>6</v>
      </c>
      <c r="S5" s="21">
        <f t="shared" ref="S5:S21" si="0">SUM(I5:R5)</f>
        <v>79</v>
      </c>
      <c r="T5" s="61"/>
    </row>
    <row r="6" spans="1:20" ht="15.75" thickBot="1" x14ac:dyDescent="0.3">
      <c r="A6" s="31">
        <v>13</v>
      </c>
      <c r="B6" s="13" t="s">
        <v>49</v>
      </c>
      <c r="C6" s="14" t="s">
        <v>57</v>
      </c>
      <c r="D6" s="15">
        <v>10</v>
      </c>
      <c r="E6" s="16">
        <v>10</v>
      </c>
      <c r="F6" s="16">
        <v>8</v>
      </c>
      <c r="G6" s="16">
        <v>8</v>
      </c>
      <c r="H6" s="17">
        <v>7</v>
      </c>
      <c r="I6" s="18">
        <v>9</v>
      </c>
      <c r="J6" s="19">
        <v>9</v>
      </c>
      <c r="K6" s="19">
        <v>8</v>
      </c>
      <c r="L6" s="16">
        <v>8</v>
      </c>
      <c r="M6" s="16">
        <v>8</v>
      </c>
      <c r="N6" s="16">
        <v>7</v>
      </c>
      <c r="O6" s="16">
        <v>7</v>
      </c>
      <c r="P6" s="16">
        <v>6</v>
      </c>
      <c r="Q6" s="20">
        <v>6</v>
      </c>
      <c r="R6" s="20">
        <v>6</v>
      </c>
      <c r="S6" s="21">
        <f t="shared" si="0"/>
        <v>74</v>
      </c>
      <c r="T6" s="47">
        <v>86</v>
      </c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10</v>
      </c>
      <c r="J7" s="27">
        <v>9</v>
      </c>
      <c r="K7" s="27">
        <v>9</v>
      </c>
      <c r="L7" s="28">
        <v>9</v>
      </c>
      <c r="M7" s="28">
        <v>9</v>
      </c>
      <c r="N7" s="28">
        <v>8</v>
      </c>
      <c r="O7" s="28">
        <v>8</v>
      </c>
      <c r="P7" s="28">
        <v>8</v>
      </c>
      <c r="Q7" s="30">
        <v>8</v>
      </c>
      <c r="R7" s="30">
        <v>8</v>
      </c>
      <c r="S7" s="21">
        <f t="shared" si="0"/>
        <v>86</v>
      </c>
      <c r="T7" s="61"/>
    </row>
    <row r="8" spans="1:20" ht="15.75" thickBot="1" x14ac:dyDescent="0.3">
      <c r="A8" s="31">
        <v>14</v>
      </c>
      <c r="B8" s="13" t="s">
        <v>24</v>
      </c>
      <c r="C8" s="14" t="s">
        <v>57</v>
      </c>
      <c r="D8" s="15">
        <v>10</v>
      </c>
      <c r="E8" s="15">
        <v>10</v>
      </c>
      <c r="F8" s="16">
        <v>8</v>
      </c>
      <c r="G8" s="16">
        <v>7</v>
      </c>
      <c r="H8" s="17">
        <v>7</v>
      </c>
      <c r="I8" s="18">
        <v>10</v>
      </c>
      <c r="J8" s="19">
        <v>10</v>
      </c>
      <c r="K8" s="19">
        <v>10</v>
      </c>
      <c r="L8" s="16">
        <v>10</v>
      </c>
      <c r="M8" s="16">
        <v>10</v>
      </c>
      <c r="N8" s="16">
        <v>9</v>
      </c>
      <c r="O8" s="16">
        <v>9</v>
      </c>
      <c r="P8" s="16">
        <v>9</v>
      </c>
      <c r="Q8" s="33">
        <v>9</v>
      </c>
      <c r="R8" s="33">
        <v>7</v>
      </c>
      <c r="S8" s="21">
        <f t="shared" si="0"/>
        <v>93</v>
      </c>
      <c r="T8" s="47">
        <v>93</v>
      </c>
    </row>
    <row r="9" spans="1:20" ht="15.75" thickBot="1" x14ac:dyDescent="0.3">
      <c r="A9" s="59"/>
      <c r="B9" s="22" t="s">
        <v>58</v>
      </c>
      <c r="C9" s="23"/>
      <c r="D9" s="24"/>
      <c r="E9" s="24"/>
      <c r="F9" s="24"/>
      <c r="G9" s="24"/>
      <c r="H9" s="25"/>
      <c r="I9" s="62">
        <v>10</v>
      </c>
      <c r="J9" s="27">
        <v>10</v>
      </c>
      <c r="K9" s="27">
        <v>10</v>
      </c>
      <c r="L9" s="28">
        <v>9</v>
      </c>
      <c r="M9" s="28">
        <v>9</v>
      </c>
      <c r="N9" s="28">
        <v>9</v>
      </c>
      <c r="O9" s="28">
        <v>9</v>
      </c>
      <c r="P9" s="28">
        <v>9</v>
      </c>
      <c r="Q9" s="30">
        <v>8</v>
      </c>
      <c r="R9" s="30">
        <v>0</v>
      </c>
      <c r="S9" s="21">
        <f t="shared" si="0"/>
        <v>83</v>
      </c>
      <c r="T9" s="61"/>
    </row>
    <row r="10" spans="1:20" ht="15.75" thickBot="1" x14ac:dyDescent="0.3">
      <c r="A10" s="12">
        <v>15</v>
      </c>
      <c r="B10" s="13" t="s">
        <v>26</v>
      </c>
      <c r="C10" s="14" t="s">
        <v>57</v>
      </c>
      <c r="D10" s="16">
        <v>10</v>
      </c>
      <c r="E10" s="16">
        <v>9</v>
      </c>
      <c r="F10" s="16">
        <v>8</v>
      </c>
      <c r="G10" s="16">
        <v>8</v>
      </c>
      <c r="H10" s="17">
        <v>8</v>
      </c>
      <c r="I10" s="18">
        <v>10</v>
      </c>
      <c r="J10" s="19">
        <v>9</v>
      </c>
      <c r="K10" s="19">
        <v>9</v>
      </c>
      <c r="L10" s="16">
        <v>9</v>
      </c>
      <c r="M10" s="16">
        <v>9</v>
      </c>
      <c r="N10" s="16">
        <v>9</v>
      </c>
      <c r="O10" s="16">
        <v>8</v>
      </c>
      <c r="P10" s="16">
        <v>8</v>
      </c>
      <c r="Q10" s="33">
        <v>7</v>
      </c>
      <c r="R10" s="33">
        <v>6</v>
      </c>
      <c r="S10" s="21">
        <f t="shared" si="0"/>
        <v>84</v>
      </c>
      <c r="T10" s="47">
        <v>92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62">
        <v>10</v>
      </c>
      <c r="J11" s="46">
        <v>10</v>
      </c>
      <c r="K11" s="27">
        <v>10</v>
      </c>
      <c r="L11" s="28">
        <v>10</v>
      </c>
      <c r="M11" s="28">
        <v>9</v>
      </c>
      <c r="N11" s="28">
        <v>9</v>
      </c>
      <c r="O11" s="28">
        <v>9</v>
      </c>
      <c r="P11" s="28">
        <v>9</v>
      </c>
      <c r="Q11" s="30">
        <v>8</v>
      </c>
      <c r="R11" s="30">
        <v>8</v>
      </c>
      <c r="S11" s="21">
        <f t="shared" si="0"/>
        <v>92</v>
      </c>
      <c r="T11" s="61"/>
    </row>
    <row r="12" spans="1:20" ht="15.75" thickBot="1" x14ac:dyDescent="0.3">
      <c r="A12" s="1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3"/>
      <c r="R12" s="33"/>
      <c r="S12" s="21">
        <f t="shared" si="0"/>
        <v>0</v>
      </c>
      <c r="T12" s="47"/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36"/>
      <c r="I13" s="63"/>
      <c r="J13" s="37"/>
      <c r="K13" s="37"/>
      <c r="L13" s="38"/>
      <c r="M13" s="38"/>
      <c r="N13" s="38"/>
      <c r="O13" s="38"/>
      <c r="P13" s="38"/>
      <c r="Q13" s="30"/>
      <c r="R13" s="30"/>
      <c r="S13" s="21">
        <f t="shared" si="0"/>
        <v>0</v>
      </c>
      <c r="T13" s="61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32"/>
      <c r="J14" s="3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47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62"/>
      <c r="J15" s="27"/>
      <c r="K15" s="27"/>
      <c r="L15" s="28"/>
      <c r="M15" s="28"/>
      <c r="N15" s="28"/>
      <c r="O15" s="28"/>
      <c r="P15" s="28"/>
      <c r="Q15" s="29"/>
      <c r="R15" s="29"/>
      <c r="S15" s="21">
        <f t="shared" si="0"/>
        <v>0</v>
      </c>
      <c r="T15" s="61"/>
    </row>
    <row r="16" spans="1:20" ht="15.75" thickBot="1" x14ac:dyDescent="0.3">
      <c r="A16" s="31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47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30"/>
      <c r="R17" s="30"/>
      <c r="S17" s="21">
        <f t="shared" si="0"/>
        <v>0</v>
      </c>
      <c r="T17" s="61"/>
    </row>
    <row r="18" spans="1:20" ht="15.75" thickBot="1" x14ac:dyDescent="0.3">
      <c r="A18" s="31"/>
      <c r="B18" s="13"/>
      <c r="C18" s="14"/>
      <c r="D18" s="16"/>
      <c r="E18" s="16"/>
      <c r="F18" s="16"/>
      <c r="G18" s="16"/>
      <c r="H18" s="17"/>
      <c r="I18" s="32"/>
      <c r="J18" s="39"/>
      <c r="K18" s="19"/>
      <c r="L18" s="16"/>
      <c r="M18" s="16"/>
      <c r="N18" s="16"/>
      <c r="O18" s="16"/>
      <c r="P18" s="16"/>
      <c r="Q18" s="33"/>
      <c r="R18" s="33"/>
      <c r="S18" s="21">
        <f t="shared" si="0"/>
        <v>0</v>
      </c>
      <c r="T18" s="47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30"/>
      <c r="R19" s="30"/>
      <c r="S19" s="21">
        <f t="shared" si="0"/>
        <v>0</v>
      </c>
      <c r="T19" s="61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3"/>
      <c r="R20" s="33"/>
      <c r="S20" s="21">
        <f t="shared" si="0"/>
        <v>0</v>
      </c>
      <c r="T20" s="47"/>
    </row>
    <row r="21" spans="1:20" ht="15.75" thickBot="1" x14ac:dyDescent="0.3">
      <c r="A21" s="59"/>
      <c r="B21" s="131"/>
      <c r="C21" s="34"/>
      <c r="D21" s="35"/>
      <c r="E21" s="35"/>
      <c r="F21" s="35"/>
      <c r="G21" s="35"/>
      <c r="H21" s="36"/>
      <c r="I21" s="133"/>
      <c r="J21" s="37"/>
      <c r="K21" s="37"/>
      <c r="L21" s="38"/>
      <c r="M21" s="38"/>
      <c r="N21" s="38"/>
      <c r="O21" s="38"/>
      <c r="P21" s="38"/>
      <c r="Q21" s="30"/>
      <c r="R21" s="30"/>
      <c r="S21" s="134">
        <f t="shared" si="0"/>
        <v>0</v>
      </c>
      <c r="T21" s="135"/>
    </row>
    <row r="22" spans="1:20" ht="15.75" thickBot="1" x14ac:dyDescent="0.3"/>
    <row r="23" spans="1:20" x14ac:dyDescent="0.25">
      <c r="B23" s="40" t="s">
        <v>6</v>
      </c>
      <c r="C23" s="40" t="s">
        <v>9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59</v>
      </c>
      <c r="C25" s="51"/>
      <c r="D25" s="52"/>
      <c r="E25" s="52"/>
      <c r="T25" s="41"/>
    </row>
    <row r="26" spans="1:20" x14ac:dyDescent="0.25">
      <c r="B26" s="42" t="s">
        <v>60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scale="8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V15" sqref="V15"/>
    </sheetView>
  </sheetViews>
  <sheetFormatPr defaultRowHeight="15" x14ac:dyDescent="0.25"/>
  <cols>
    <col min="2" max="2" width="27.25" customWidth="1"/>
    <col min="3" max="3" width="24.625" bestFit="1" customWidth="1"/>
    <col min="4" max="18" width="4.75" customWidth="1"/>
  </cols>
  <sheetData>
    <row r="1" spans="1:20" ht="31.5" x14ac:dyDescent="0.35">
      <c r="B1" s="70" t="s">
        <v>0</v>
      </c>
      <c r="I1" s="1" t="s">
        <v>16</v>
      </c>
      <c r="Q1" s="2" t="s">
        <v>1</v>
      </c>
      <c r="T1" s="71">
        <v>42607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6" t="s">
        <v>14</v>
      </c>
    </row>
    <row r="4" spans="1:20" ht="15.75" thickBot="1" x14ac:dyDescent="0.3">
      <c r="A4" s="12">
        <v>11</v>
      </c>
      <c r="B4" s="13" t="s">
        <v>9</v>
      </c>
      <c r="C4" s="14" t="s">
        <v>57</v>
      </c>
      <c r="D4" s="24"/>
      <c r="E4" s="24"/>
      <c r="F4" s="24"/>
      <c r="G4" s="24"/>
      <c r="H4" s="25"/>
      <c r="I4" s="32">
        <v>10</v>
      </c>
      <c r="J4" s="19">
        <v>10</v>
      </c>
      <c r="K4" s="19">
        <v>10</v>
      </c>
      <c r="L4" s="16">
        <v>9</v>
      </c>
      <c r="M4" s="16">
        <v>8</v>
      </c>
      <c r="N4" s="16">
        <v>8</v>
      </c>
      <c r="O4" s="16">
        <v>8</v>
      </c>
      <c r="P4" s="16">
        <v>8</v>
      </c>
      <c r="Q4" s="20">
        <v>8</v>
      </c>
      <c r="R4" s="20">
        <v>7</v>
      </c>
      <c r="S4" s="66"/>
      <c r="T4" s="66"/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>
        <v>7</v>
      </c>
      <c r="J5" s="27">
        <v>6</v>
      </c>
      <c r="K5" s="27">
        <v>6</v>
      </c>
      <c r="L5" s="28">
        <v>6</v>
      </c>
      <c r="M5" s="28">
        <v>0</v>
      </c>
      <c r="N5" s="28">
        <v>0</v>
      </c>
      <c r="O5" s="28">
        <v>0</v>
      </c>
      <c r="P5" s="28">
        <v>0</v>
      </c>
      <c r="Q5" s="65"/>
      <c r="R5" s="65"/>
      <c r="S5" s="21">
        <f>SUM(I4:R4,I5:P5)</f>
        <v>111</v>
      </c>
      <c r="T5" s="47">
        <f>S5+'PA1 25082016 '!T4</f>
        <v>197</v>
      </c>
    </row>
    <row r="6" spans="1:20" ht="15.75" thickBot="1" x14ac:dyDescent="0.3">
      <c r="A6" s="31">
        <v>13</v>
      </c>
      <c r="B6" s="13" t="s">
        <v>49</v>
      </c>
      <c r="C6" s="14" t="s">
        <v>57</v>
      </c>
      <c r="D6" s="24"/>
      <c r="E6" s="24"/>
      <c r="F6" s="24"/>
      <c r="G6" s="24"/>
      <c r="H6" s="25"/>
      <c r="I6" s="18">
        <v>10</v>
      </c>
      <c r="J6" s="19">
        <v>9</v>
      </c>
      <c r="K6" s="19">
        <v>8</v>
      </c>
      <c r="L6" s="16">
        <v>8</v>
      </c>
      <c r="M6" s="16">
        <v>8</v>
      </c>
      <c r="N6" s="16">
        <v>8</v>
      </c>
      <c r="O6" s="16">
        <v>8</v>
      </c>
      <c r="P6" s="16">
        <v>7</v>
      </c>
      <c r="Q6" s="20">
        <v>7</v>
      </c>
      <c r="R6" s="20">
        <v>7</v>
      </c>
      <c r="S6" s="66"/>
      <c r="T6" s="66"/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6</v>
      </c>
      <c r="J7" s="27">
        <v>6</v>
      </c>
      <c r="K7" s="27">
        <v>6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67"/>
      <c r="R7" s="67"/>
      <c r="S7" s="21">
        <f>SUM(I6:R6,I7:P7)</f>
        <v>98</v>
      </c>
      <c r="T7" s="47">
        <f>S7+'PA1 25082016 '!T6</f>
        <v>184</v>
      </c>
    </row>
    <row r="8" spans="1:20" ht="15.75" thickBot="1" x14ac:dyDescent="0.3">
      <c r="A8" s="31">
        <v>14</v>
      </c>
      <c r="B8" s="13" t="s">
        <v>24</v>
      </c>
      <c r="C8" s="14" t="s">
        <v>57</v>
      </c>
      <c r="D8" s="24"/>
      <c r="E8" s="24"/>
      <c r="F8" s="24"/>
      <c r="G8" s="24"/>
      <c r="H8" s="25"/>
      <c r="I8" s="18">
        <v>10</v>
      </c>
      <c r="J8" s="19">
        <v>8</v>
      </c>
      <c r="K8" s="19">
        <v>8</v>
      </c>
      <c r="L8" s="16">
        <v>7</v>
      </c>
      <c r="M8" s="16">
        <v>7</v>
      </c>
      <c r="N8" s="16">
        <v>7</v>
      </c>
      <c r="O8" s="16">
        <v>6</v>
      </c>
      <c r="P8" s="16">
        <v>6</v>
      </c>
      <c r="Q8" s="20">
        <v>0</v>
      </c>
      <c r="R8" s="20">
        <v>0</v>
      </c>
      <c r="S8" s="66"/>
      <c r="T8" s="66"/>
    </row>
    <row r="9" spans="1:20" ht="15.75" thickBot="1" x14ac:dyDescent="0.3">
      <c r="A9" s="59"/>
      <c r="B9" s="22" t="s">
        <v>58</v>
      </c>
      <c r="C9" s="23"/>
      <c r="D9" s="24"/>
      <c r="E9" s="24"/>
      <c r="F9" s="24"/>
      <c r="G9" s="24"/>
      <c r="H9" s="25"/>
      <c r="I9" s="26">
        <v>0</v>
      </c>
      <c r="J9" s="27">
        <v>0</v>
      </c>
      <c r="K9" s="27">
        <v>0</v>
      </c>
      <c r="L9" s="28">
        <v>0</v>
      </c>
      <c r="M9" s="28">
        <v>0</v>
      </c>
      <c r="N9" s="28">
        <v>0</v>
      </c>
      <c r="O9" s="28">
        <v>0</v>
      </c>
      <c r="P9" s="28">
        <v>0</v>
      </c>
      <c r="Q9" s="67"/>
      <c r="R9" s="67"/>
      <c r="S9" s="21">
        <f>SUM(I8:R8,I9:P9)</f>
        <v>59</v>
      </c>
      <c r="T9" s="47">
        <f>S9+'PA1 25082016 '!T8</f>
        <v>152</v>
      </c>
    </row>
    <row r="10" spans="1:20" ht="15.75" thickBot="1" x14ac:dyDescent="0.3">
      <c r="A10" s="12">
        <v>15</v>
      </c>
      <c r="B10" s="13" t="s">
        <v>26</v>
      </c>
      <c r="C10" s="14" t="s">
        <v>57</v>
      </c>
      <c r="D10" s="24"/>
      <c r="E10" s="24"/>
      <c r="F10" s="24"/>
      <c r="G10" s="24"/>
      <c r="H10" s="25"/>
      <c r="I10" s="32">
        <v>10</v>
      </c>
      <c r="J10" s="19">
        <v>10</v>
      </c>
      <c r="K10" s="19">
        <v>9</v>
      </c>
      <c r="L10" s="16">
        <v>9</v>
      </c>
      <c r="M10" s="16">
        <v>9</v>
      </c>
      <c r="N10" s="16">
        <v>8</v>
      </c>
      <c r="O10" s="16">
        <v>8</v>
      </c>
      <c r="P10" s="16">
        <v>8</v>
      </c>
      <c r="Q10" s="20">
        <v>8</v>
      </c>
      <c r="R10" s="20">
        <v>8</v>
      </c>
      <c r="S10" s="66"/>
      <c r="T10" s="66"/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26">
        <v>7</v>
      </c>
      <c r="J11" s="27">
        <v>7</v>
      </c>
      <c r="K11" s="27">
        <v>6</v>
      </c>
      <c r="L11" s="28">
        <v>6</v>
      </c>
      <c r="M11" s="28">
        <v>0</v>
      </c>
      <c r="N11" s="28">
        <v>0</v>
      </c>
      <c r="O11" s="28">
        <v>0</v>
      </c>
      <c r="P11" s="28">
        <v>0</v>
      </c>
      <c r="Q11" s="67"/>
      <c r="R11" s="67"/>
      <c r="S11" s="21">
        <f>SUM(I10:R10,I11:P11)</f>
        <v>113</v>
      </c>
      <c r="T11" s="47">
        <f>S11+'PA1 25082016 '!T10</f>
        <v>205</v>
      </c>
    </row>
    <row r="12" spans="1:20" ht="15.75" thickBot="1" x14ac:dyDescent="0.3">
      <c r="A12" s="12">
        <v>11</v>
      </c>
      <c r="B12" s="13" t="s">
        <v>9</v>
      </c>
      <c r="C12" s="14" t="s">
        <v>57</v>
      </c>
      <c r="D12" s="24"/>
      <c r="E12" s="24"/>
      <c r="F12" s="24"/>
      <c r="G12" s="24"/>
      <c r="H12" s="25"/>
      <c r="I12" s="18">
        <v>10</v>
      </c>
      <c r="J12" s="19">
        <v>10</v>
      </c>
      <c r="K12" s="19">
        <v>9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9</v>
      </c>
      <c r="R12" s="20">
        <v>9</v>
      </c>
      <c r="S12" s="66"/>
      <c r="T12" s="66"/>
    </row>
    <row r="13" spans="1:20" ht="15.75" thickBot="1" x14ac:dyDescent="0.3">
      <c r="A13" s="59"/>
      <c r="B13" s="22"/>
      <c r="C13" s="23"/>
      <c r="D13" s="24"/>
      <c r="E13" s="24"/>
      <c r="F13" s="24"/>
      <c r="G13" s="24"/>
      <c r="H13" s="25"/>
      <c r="I13" s="26">
        <v>9</v>
      </c>
      <c r="J13" s="27">
        <v>8</v>
      </c>
      <c r="K13" s="27">
        <v>8</v>
      </c>
      <c r="L13" s="28">
        <v>8</v>
      </c>
      <c r="M13" s="28">
        <v>8</v>
      </c>
      <c r="N13" s="28">
        <v>7</v>
      </c>
      <c r="O13" s="28">
        <v>7</v>
      </c>
      <c r="P13" s="28">
        <v>6</v>
      </c>
      <c r="Q13" s="67"/>
      <c r="R13" s="67"/>
      <c r="S13" s="21">
        <f>SUM(I12:R12,I13:P13)</f>
        <v>153</v>
      </c>
      <c r="T13" s="47">
        <f>S13+'PA1 25082016 '!T4</f>
        <v>239</v>
      </c>
    </row>
    <row r="14" spans="1:20" ht="15.75" thickBot="1" x14ac:dyDescent="0.3">
      <c r="A14" s="31">
        <v>13</v>
      </c>
      <c r="B14" s="13"/>
      <c r="C14" s="14"/>
      <c r="D14" s="24"/>
      <c r="E14" s="24"/>
      <c r="F14" s="24"/>
      <c r="G14" s="24"/>
      <c r="H14" s="25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6"/>
      <c r="T14" s="66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26"/>
      <c r="J15" s="27"/>
      <c r="K15" s="27"/>
      <c r="L15" s="28"/>
      <c r="M15" s="28"/>
      <c r="N15" s="28"/>
      <c r="O15" s="28"/>
      <c r="P15" s="28"/>
      <c r="Q15" s="67"/>
      <c r="R15" s="67"/>
      <c r="S15" s="21">
        <f>SUM(I14:R14,I15:P15)</f>
        <v>0</v>
      </c>
      <c r="T15" s="47">
        <v>0</v>
      </c>
    </row>
    <row r="16" spans="1:20" ht="15.75" thickBot="1" x14ac:dyDescent="0.3">
      <c r="A16" s="31">
        <v>14</v>
      </c>
      <c r="B16" s="13" t="s">
        <v>24</v>
      </c>
      <c r="C16" s="14" t="s">
        <v>57</v>
      </c>
      <c r="D16" s="24"/>
      <c r="E16" s="24"/>
      <c r="F16" s="24"/>
      <c r="G16" s="24"/>
      <c r="H16" s="25"/>
      <c r="I16" s="18">
        <v>9</v>
      </c>
      <c r="J16" s="19">
        <v>7</v>
      </c>
      <c r="K16" s="19">
        <v>7</v>
      </c>
      <c r="L16" s="16">
        <v>7</v>
      </c>
      <c r="M16" s="16">
        <v>6</v>
      </c>
      <c r="N16" s="16">
        <v>6</v>
      </c>
      <c r="O16" s="16">
        <v>0</v>
      </c>
      <c r="P16" s="16">
        <v>0</v>
      </c>
      <c r="Q16" s="20">
        <v>0</v>
      </c>
      <c r="R16" s="20">
        <v>0</v>
      </c>
      <c r="S16" s="66"/>
      <c r="T16" s="66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>
        <v>0</v>
      </c>
      <c r="J17" s="27">
        <v>0</v>
      </c>
      <c r="K17" s="27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67"/>
      <c r="R17" s="67"/>
      <c r="S17" s="21">
        <f>SUM(I16:R16,I17:P17)</f>
        <v>42</v>
      </c>
      <c r="T17" s="47">
        <f>S17+'PA1 25082016 '!T8</f>
        <v>135</v>
      </c>
    </row>
    <row r="18" spans="1:20" ht="15.75" thickBot="1" x14ac:dyDescent="0.3">
      <c r="A18" s="12">
        <v>15</v>
      </c>
      <c r="B18" s="13" t="s">
        <v>26</v>
      </c>
      <c r="C18" s="14" t="s">
        <v>57</v>
      </c>
      <c r="D18" s="24"/>
      <c r="E18" s="24"/>
      <c r="F18" s="24"/>
      <c r="G18" s="24"/>
      <c r="H18" s="25"/>
      <c r="I18" s="18">
        <v>9</v>
      </c>
      <c r="J18" s="19">
        <v>8</v>
      </c>
      <c r="K18" s="19">
        <v>8</v>
      </c>
      <c r="L18" s="16">
        <v>8</v>
      </c>
      <c r="M18" s="16">
        <v>8</v>
      </c>
      <c r="N18" s="16">
        <v>8</v>
      </c>
      <c r="O18" s="16">
        <v>8</v>
      </c>
      <c r="P18" s="16">
        <v>8</v>
      </c>
      <c r="Q18" s="20">
        <v>8</v>
      </c>
      <c r="R18" s="20">
        <v>7</v>
      </c>
      <c r="S18" s="66"/>
      <c r="T18" s="66"/>
    </row>
    <row r="19" spans="1:20" ht="15.75" thickBot="1" x14ac:dyDescent="0.3">
      <c r="A19" s="59"/>
      <c r="B19" s="69"/>
      <c r="C19" s="68"/>
      <c r="D19" s="24"/>
      <c r="E19" s="24"/>
      <c r="F19" s="24"/>
      <c r="G19" s="24"/>
      <c r="H19" s="25"/>
      <c r="I19" s="26">
        <v>7</v>
      </c>
      <c r="J19" s="27">
        <v>7</v>
      </c>
      <c r="K19" s="27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67"/>
      <c r="R19" s="67"/>
      <c r="S19" s="21">
        <f>SUM(I18:R18,I19:P19)</f>
        <v>94</v>
      </c>
      <c r="T19" s="47">
        <f>S19+'PA1 25082016 '!T10</f>
        <v>186</v>
      </c>
    </row>
    <row r="20" spans="1:20" ht="15.75" thickBot="1" x14ac:dyDescent="0.3">
      <c r="A20" s="12"/>
      <c r="B20" s="13"/>
      <c r="C20" s="14"/>
      <c r="D20" s="24"/>
      <c r="E20" s="24"/>
      <c r="F20" s="24"/>
      <c r="G20" s="24"/>
      <c r="H20" s="25"/>
      <c r="I20" s="32"/>
      <c r="J20" s="19"/>
      <c r="K20" s="19"/>
      <c r="L20" s="16"/>
      <c r="M20" s="16"/>
      <c r="N20" s="16"/>
      <c r="O20" s="16"/>
      <c r="P20" s="16"/>
      <c r="Q20" s="20"/>
      <c r="R20" s="20"/>
      <c r="S20" s="66"/>
      <c r="T20" s="66"/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67"/>
      <c r="R21" s="67"/>
      <c r="S21" s="21">
        <f>SUM(I20:R20,I21:P21)</f>
        <v>0</v>
      </c>
      <c r="T21" s="47"/>
    </row>
    <row r="22" spans="1:20" ht="15.75" thickBot="1" x14ac:dyDescent="0.3"/>
    <row r="23" spans="1:20" x14ac:dyDescent="0.25">
      <c r="B23" s="40" t="s">
        <v>6</v>
      </c>
      <c r="C23" s="40" t="s">
        <v>61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59</v>
      </c>
      <c r="C25" s="51"/>
      <c r="D25" s="52"/>
      <c r="E25" s="52"/>
      <c r="T25" s="41"/>
    </row>
    <row r="26" spans="1:20" x14ac:dyDescent="0.25">
      <c r="B26" s="42" t="s">
        <v>60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scale="8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25" workbookViewId="0">
      <selection activeCell="T36" sqref="A1:T36"/>
    </sheetView>
  </sheetViews>
  <sheetFormatPr defaultRowHeight="15" x14ac:dyDescent="0.25"/>
  <cols>
    <col min="2" max="2" width="24.375" customWidth="1"/>
    <col min="3" max="3" width="20.25" bestFit="1" customWidth="1"/>
    <col min="4" max="18" width="4.625" customWidth="1"/>
  </cols>
  <sheetData>
    <row r="1" spans="1:20" ht="62.25" customHeight="1" x14ac:dyDescent="0.35">
      <c r="B1" s="70" t="s">
        <v>0</v>
      </c>
      <c r="I1" s="1" t="s">
        <v>48</v>
      </c>
      <c r="Q1" s="2" t="s">
        <v>1</v>
      </c>
      <c r="T1" s="71">
        <v>42621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</v>
      </c>
      <c r="B4" s="13" t="s">
        <v>9</v>
      </c>
      <c r="C4" s="14" t="s">
        <v>20</v>
      </c>
      <c r="D4" s="15">
        <v>8</v>
      </c>
      <c r="E4" s="16">
        <v>8</v>
      </c>
      <c r="F4" s="16">
        <v>7</v>
      </c>
      <c r="G4" s="16">
        <v>7</v>
      </c>
      <c r="H4" s="92">
        <v>6</v>
      </c>
      <c r="I4" s="89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8</v>
      </c>
      <c r="Q4" s="20">
        <v>8</v>
      </c>
      <c r="R4" s="20">
        <v>8</v>
      </c>
      <c r="S4" s="86">
        <f>SUM(I4:R4)</f>
        <v>91</v>
      </c>
      <c r="T4" s="81">
        <v>95</v>
      </c>
    </row>
    <row r="5" spans="1:20" ht="15.75" thickBot="1" x14ac:dyDescent="0.3">
      <c r="A5" s="72"/>
      <c r="B5" s="73"/>
      <c r="C5" s="74"/>
      <c r="D5" s="24"/>
      <c r="E5" s="24"/>
      <c r="F5" s="24"/>
      <c r="G5" s="24"/>
      <c r="H5" s="93"/>
      <c r="I5" s="87">
        <v>10</v>
      </c>
      <c r="J5" s="37">
        <v>10</v>
      </c>
      <c r="K5" s="37">
        <v>10</v>
      </c>
      <c r="L5" s="38">
        <v>10</v>
      </c>
      <c r="M5" s="104">
        <v>10</v>
      </c>
      <c r="N5" s="104">
        <v>9</v>
      </c>
      <c r="O5" s="104">
        <v>9</v>
      </c>
      <c r="P5" s="104">
        <v>9</v>
      </c>
      <c r="Q5" s="74">
        <v>9</v>
      </c>
      <c r="R5" s="74">
        <v>9</v>
      </c>
      <c r="S5" s="86">
        <f>SUM(I5:R5)</f>
        <v>95</v>
      </c>
      <c r="T5" s="81"/>
    </row>
    <row r="6" spans="1:20" ht="15.75" thickBot="1" x14ac:dyDescent="0.3">
      <c r="A6" s="59"/>
      <c r="B6" s="22"/>
      <c r="C6" s="23"/>
      <c r="D6" s="24"/>
      <c r="E6" s="24"/>
      <c r="F6" s="24"/>
      <c r="G6" s="24"/>
      <c r="H6" s="93"/>
      <c r="I6" s="87"/>
      <c r="J6" s="37"/>
      <c r="K6" s="37"/>
      <c r="L6" s="38"/>
      <c r="M6" s="38"/>
      <c r="N6" s="38"/>
      <c r="O6" s="38"/>
      <c r="P6" s="38"/>
      <c r="Q6" s="30"/>
      <c r="R6" s="30"/>
      <c r="S6" s="86">
        <f t="shared" ref="S6:S29" si="0">SUM(I6:R6)</f>
        <v>0</v>
      </c>
      <c r="T6" s="82"/>
    </row>
    <row r="7" spans="1:20" ht="15.75" thickBot="1" x14ac:dyDescent="0.3">
      <c r="A7" s="31">
        <v>3</v>
      </c>
      <c r="B7" s="13" t="s">
        <v>22</v>
      </c>
      <c r="C7" s="14" t="s">
        <v>21</v>
      </c>
      <c r="D7" s="16">
        <v>10</v>
      </c>
      <c r="E7" s="16">
        <v>9</v>
      </c>
      <c r="F7" s="16">
        <v>9</v>
      </c>
      <c r="G7" s="16">
        <v>8</v>
      </c>
      <c r="H7" s="92">
        <v>6</v>
      </c>
      <c r="I7" s="89">
        <v>10</v>
      </c>
      <c r="J7" s="19">
        <v>10</v>
      </c>
      <c r="K7" s="19">
        <v>10</v>
      </c>
      <c r="L7" s="16">
        <v>10</v>
      </c>
      <c r="M7" s="16">
        <v>10</v>
      </c>
      <c r="N7" s="16">
        <v>10</v>
      </c>
      <c r="O7" s="16">
        <v>9</v>
      </c>
      <c r="P7" s="16">
        <v>9</v>
      </c>
      <c r="Q7" s="20">
        <v>8</v>
      </c>
      <c r="R7" s="20">
        <v>7</v>
      </c>
      <c r="S7" s="86">
        <f t="shared" si="0"/>
        <v>93</v>
      </c>
      <c r="T7" s="81">
        <v>93</v>
      </c>
    </row>
    <row r="8" spans="1:20" ht="15.75" thickBot="1" x14ac:dyDescent="0.3">
      <c r="A8" s="102"/>
      <c r="B8" s="73"/>
      <c r="C8" s="74"/>
      <c r="D8" s="24"/>
      <c r="E8" s="24"/>
      <c r="F8" s="24"/>
      <c r="G8" s="24"/>
      <c r="H8" s="93"/>
      <c r="I8" s="101">
        <v>10</v>
      </c>
      <c r="J8" s="37">
        <v>10</v>
      </c>
      <c r="K8" s="37">
        <v>10</v>
      </c>
      <c r="L8" s="38">
        <v>10</v>
      </c>
      <c r="M8" s="38">
        <v>9</v>
      </c>
      <c r="N8" s="38">
        <v>9</v>
      </c>
      <c r="O8" s="38">
        <v>9</v>
      </c>
      <c r="P8" s="38">
        <v>8</v>
      </c>
      <c r="Q8" s="30">
        <v>7</v>
      </c>
      <c r="R8" s="30">
        <v>6</v>
      </c>
      <c r="S8" s="86">
        <f t="shared" si="0"/>
        <v>88</v>
      </c>
      <c r="T8" s="81"/>
    </row>
    <row r="9" spans="1:20" ht="15.75" thickBot="1" x14ac:dyDescent="0.3">
      <c r="A9" s="59"/>
      <c r="B9" s="69" t="s">
        <v>54</v>
      </c>
      <c r="C9" s="23"/>
      <c r="D9" s="24"/>
      <c r="E9" s="24"/>
      <c r="F9" s="24"/>
      <c r="G9" s="24"/>
      <c r="H9" s="93"/>
      <c r="I9" s="87"/>
      <c r="J9" s="37"/>
      <c r="K9" s="37"/>
      <c r="L9" s="38"/>
      <c r="M9" s="38"/>
      <c r="N9" s="95"/>
      <c r="O9" s="95"/>
      <c r="P9" s="95"/>
      <c r="Q9" s="96"/>
      <c r="R9" s="96"/>
      <c r="S9" s="86">
        <f t="shared" si="0"/>
        <v>0</v>
      </c>
      <c r="T9" s="82"/>
    </row>
    <row r="10" spans="1:20" ht="15.75" thickBot="1" x14ac:dyDescent="0.3">
      <c r="A10" s="31">
        <v>4</v>
      </c>
      <c r="B10" s="13" t="s">
        <v>11</v>
      </c>
      <c r="C10" s="14" t="s">
        <v>21</v>
      </c>
      <c r="D10" s="16">
        <v>9</v>
      </c>
      <c r="E10" s="16">
        <v>8</v>
      </c>
      <c r="F10" s="16">
        <v>8</v>
      </c>
      <c r="G10" s="16">
        <v>6</v>
      </c>
      <c r="H10" s="92">
        <v>0</v>
      </c>
      <c r="I10" s="89">
        <v>9</v>
      </c>
      <c r="J10" s="19">
        <v>9</v>
      </c>
      <c r="K10" s="19">
        <v>9</v>
      </c>
      <c r="L10" s="16">
        <v>8</v>
      </c>
      <c r="M10" s="16">
        <v>8</v>
      </c>
      <c r="N10" s="16">
        <v>8</v>
      </c>
      <c r="O10" s="16">
        <v>8</v>
      </c>
      <c r="P10" s="16">
        <v>8</v>
      </c>
      <c r="Q10" s="90">
        <v>7</v>
      </c>
      <c r="R10" s="90">
        <v>6</v>
      </c>
      <c r="S10" s="86">
        <f t="shared" si="0"/>
        <v>80</v>
      </c>
      <c r="T10" s="81">
        <v>80</v>
      </c>
    </row>
    <row r="11" spans="1:20" ht="15.75" thickBot="1" x14ac:dyDescent="0.3">
      <c r="A11" s="102"/>
      <c r="B11" s="73"/>
      <c r="C11" s="74"/>
      <c r="D11" s="24"/>
      <c r="E11" s="24"/>
      <c r="F11" s="24"/>
      <c r="G11" s="24"/>
      <c r="H11" s="93"/>
      <c r="I11" s="152">
        <v>9</v>
      </c>
      <c r="J11" s="103">
        <v>9</v>
      </c>
      <c r="K11" s="103">
        <v>9</v>
      </c>
      <c r="L11" s="104">
        <v>8</v>
      </c>
      <c r="M11" s="104">
        <v>8</v>
      </c>
      <c r="N11" s="104">
        <v>8</v>
      </c>
      <c r="O11" s="104">
        <v>7</v>
      </c>
      <c r="P11" s="104">
        <v>7</v>
      </c>
      <c r="Q11" s="78">
        <v>7</v>
      </c>
      <c r="R11" s="78">
        <v>3</v>
      </c>
      <c r="S11" s="86">
        <f t="shared" si="0"/>
        <v>75</v>
      </c>
      <c r="T11" s="81"/>
    </row>
    <row r="12" spans="1:20" ht="15.75" thickBot="1" x14ac:dyDescent="0.3">
      <c r="A12" s="59"/>
      <c r="B12" s="69"/>
      <c r="C12" s="23"/>
      <c r="D12" s="24"/>
      <c r="E12" s="24"/>
      <c r="F12" s="24"/>
      <c r="G12" s="24"/>
      <c r="H12" s="93"/>
      <c r="I12" s="101">
        <v>10</v>
      </c>
      <c r="J12" s="37">
        <v>9</v>
      </c>
      <c r="K12" s="37">
        <v>9</v>
      </c>
      <c r="L12" s="38">
        <v>9</v>
      </c>
      <c r="M12" s="38">
        <v>8</v>
      </c>
      <c r="N12" s="38">
        <v>8</v>
      </c>
      <c r="O12" s="38">
        <v>7</v>
      </c>
      <c r="P12" s="38">
        <v>7</v>
      </c>
      <c r="Q12" s="30">
        <v>6</v>
      </c>
      <c r="R12" s="30">
        <v>0</v>
      </c>
      <c r="S12" s="86">
        <f t="shared" si="0"/>
        <v>73</v>
      </c>
      <c r="T12" s="82"/>
    </row>
    <row r="13" spans="1:20" ht="15.75" thickBot="1" x14ac:dyDescent="0.3">
      <c r="A13" s="12">
        <v>6</v>
      </c>
      <c r="B13" s="13" t="s">
        <v>23</v>
      </c>
      <c r="C13" s="14" t="s">
        <v>20</v>
      </c>
      <c r="D13" s="15">
        <v>10</v>
      </c>
      <c r="E13" s="16">
        <v>10</v>
      </c>
      <c r="F13" s="16">
        <v>9</v>
      </c>
      <c r="G13" s="16">
        <v>9</v>
      </c>
      <c r="H13" s="92">
        <v>9</v>
      </c>
      <c r="I13" s="126">
        <v>10</v>
      </c>
      <c r="J13" s="76">
        <v>10</v>
      </c>
      <c r="K13" s="76">
        <v>10</v>
      </c>
      <c r="L13" s="105">
        <v>10</v>
      </c>
      <c r="M13" s="105">
        <v>10</v>
      </c>
      <c r="N13" s="105">
        <v>10</v>
      </c>
      <c r="O13" s="68">
        <v>10</v>
      </c>
      <c r="P13" s="68">
        <v>10</v>
      </c>
      <c r="Q13" s="33">
        <v>9</v>
      </c>
      <c r="R13" s="33">
        <v>9</v>
      </c>
      <c r="S13" s="86">
        <f t="shared" si="0"/>
        <v>98</v>
      </c>
      <c r="T13" s="81">
        <v>98</v>
      </c>
    </row>
    <row r="14" spans="1:20" ht="15.75" thickBot="1" x14ac:dyDescent="0.3">
      <c r="A14" s="72"/>
      <c r="B14" s="73"/>
      <c r="C14" s="74"/>
      <c r="D14" s="24"/>
      <c r="E14" s="24"/>
      <c r="F14" s="24"/>
      <c r="G14" s="24"/>
      <c r="H14" s="93"/>
      <c r="I14" s="126">
        <v>10</v>
      </c>
      <c r="J14" s="77">
        <v>10</v>
      </c>
      <c r="K14" s="77">
        <v>10</v>
      </c>
      <c r="L14" s="68">
        <v>10</v>
      </c>
      <c r="M14" s="68">
        <v>10</v>
      </c>
      <c r="N14" s="104">
        <v>9</v>
      </c>
      <c r="O14" s="104">
        <v>9</v>
      </c>
      <c r="P14" s="104">
        <v>9</v>
      </c>
      <c r="Q14" s="78">
        <v>9</v>
      </c>
      <c r="R14" s="78">
        <v>9</v>
      </c>
      <c r="S14" s="86">
        <f t="shared" si="0"/>
        <v>95</v>
      </c>
      <c r="T14" s="81"/>
    </row>
    <row r="15" spans="1:20" ht="15.75" thickBot="1" x14ac:dyDescent="0.3">
      <c r="A15" s="59"/>
      <c r="B15" s="69"/>
      <c r="C15" s="68"/>
      <c r="D15" s="24"/>
      <c r="E15" s="24"/>
      <c r="F15" s="24"/>
      <c r="G15" s="24"/>
      <c r="H15" s="93"/>
      <c r="I15" s="87"/>
      <c r="J15" s="99"/>
      <c r="K15" s="37"/>
      <c r="L15" s="38"/>
      <c r="M15" s="38"/>
      <c r="N15" s="38"/>
      <c r="O15" s="38"/>
      <c r="P15" s="38"/>
      <c r="Q15" s="30"/>
      <c r="R15" s="30"/>
      <c r="S15" s="86">
        <f t="shared" si="0"/>
        <v>0</v>
      </c>
      <c r="T15" s="82"/>
    </row>
    <row r="16" spans="1:20" ht="15.75" thickBot="1" x14ac:dyDescent="0.3">
      <c r="A16" s="12">
        <v>7</v>
      </c>
      <c r="B16" s="13" t="s">
        <v>24</v>
      </c>
      <c r="C16" s="14" t="s">
        <v>20</v>
      </c>
      <c r="D16" s="16">
        <v>9</v>
      </c>
      <c r="E16" s="16">
        <v>0</v>
      </c>
      <c r="F16" s="16">
        <v>0</v>
      </c>
      <c r="G16" s="16">
        <v>0</v>
      </c>
      <c r="H16" s="92">
        <v>0</v>
      </c>
      <c r="I16" s="84">
        <v>9</v>
      </c>
      <c r="J16" s="19">
        <v>7</v>
      </c>
      <c r="K16" s="19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90">
        <v>0</v>
      </c>
      <c r="R16" s="90">
        <v>0</v>
      </c>
      <c r="S16" s="86">
        <f t="shared" si="0"/>
        <v>16</v>
      </c>
      <c r="T16" s="81">
        <v>16</v>
      </c>
    </row>
    <row r="17" spans="1:20" ht="15.75" thickBot="1" x14ac:dyDescent="0.3">
      <c r="A17" s="59"/>
      <c r="B17" s="64"/>
      <c r="C17" s="34"/>
      <c r="D17" s="35"/>
      <c r="E17" s="35"/>
      <c r="F17" s="35"/>
      <c r="G17" s="35"/>
      <c r="H17" s="111"/>
      <c r="I17" s="101">
        <v>8</v>
      </c>
      <c r="J17" s="37">
        <v>0</v>
      </c>
      <c r="K17" s="37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0">
        <v>0</v>
      </c>
      <c r="R17" s="30">
        <v>0</v>
      </c>
      <c r="S17" s="86">
        <f t="shared" si="0"/>
        <v>8</v>
      </c>
      <c r="T17" s="82"/>
    </row>
    <row r="18" spans="1:20" ht="15.75" thickBot="1" x14ac:dyDescent="0.3">
      <c r="A18" s="12">
        <v>9</v>
      </c>
      <c r="B18" s="13" t="s">
        <v>26</v>
      </c>
      <c r="C18" s="14" t="s">
        <v>20</v>
      </c>
      <c r="D18" s="15">
        <v>10</v>
      </c>
      <c r="E18" s="16">
        <v>10</v>
      </c>
      <c r="F18" s="16">
        <v>9</v>
      </c>
      <c r="G18" s="16">
        <v>9</v>
      </c>
      <c r="H18" s="92">
        <v>9</v>
      </c>
      <c r="I18" s="89">
        <v>10</v>
      </c>
      <c r="J18" s="39">
        <v>10</v>
      </c>
      <c r="K18" s="19">
        <v>10</v>
      </c>
      <c r="L18" s="16">
        <v>9</v>
      </c>
      <c r="M18" s="16">
        <v>9</v>
      </c>
      <c r="N18" s="16">
        <v>9</v>
      </c>
      <c r="O18" s="16">
        <v>9</v>
      </c>
      <c r="P18" s="16">
        <v>8</v>
      </c>
      <c r="Q18" s="16">
        <v>8</v>
      </c>
      <c r="R18" s="16">
        <v>8</v>
      </c>
      <c r="S18" s="86">
        <f t="shared" si="0"/>
        <v>90</v>
      </c>
      <c r="T18" s="81">
        <v>92</v>
      </c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93"/>
      <c r="I19" s="87">
        <v>10</v>
      </c>
      <c r="J19" s="99">
        <v>10</v>
      </c>
      <c r="K19" s="99">
        <v>10</v>
      </c>
      <c r="L19" s="117">
        <v>10</v>
      </c>
      <c r="M19" s="38">
        <v>9</v>
      </c>
      <c r="N19" s="38">
        <v>9</v>
      </c>
      <c r="O19" s="38">
        <v>9</v>
      </c>
      <c r="P19" s="38">
        <v>9</v>
      </c>
      <c r="Q19" s="112">
        <v>8</v>
      </c>
      <c r="R19" s="112">
        <v>8</v>
      </c>
      <c r="S19" s="86">
        <f t="shared" si="0"/>
        <v>92</v>
      </c>
      <c r="T19" s="82"/>
    </row>
    <row r="20" spans="1:20" ht="15.75" thickBot="1" x14ac:dyDescent="0.3">
      <c r="A20" s="31">
        <v>7</v>
      </c>
      <c r="B20" s="13" t="s">
        <v>24</v>
      </c>
      <c r="C20" s="14" t="s">
        <v>20</v>
      </c>
      <c r="D20" s="16">
        <v>5</v>
      </c>
      <c r="E20" s="16">
        <v>5</v>
      </c>
      <c r="F20" s="16" t="s">
        <v>55</v>
      </c>
      <c r="G20" s="16" t="s">
        <v>55</v>
      </c>
      <c r="H20" s="92" t="s">
        <v>55</v>
      </c>
      <c r="I20" s="84">
        <v>8</v>
      </c>
      <c r="J20" s="19">
        <v>6</v>
      </c>
      <c r="K20" s="19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20">
        <v>0</v>
      </c>
      <c r="R20" s="20">
        <v>0</v>
      </c>
      <c r="S20" s="86">
        <f t="shared" si="0"/>
        <v>14</v>
      </c>
      <c r="T20" s="81">
        <v>42</v>
      </c>
    </row>
    <row r="21" spans="1:20" ht="15.75" thickBot="1" x14ac:dyDescent="0.3">
      <c r="A21" s="102"/>
      <c r="B21" s="73"/>
      <c r="C21" s="74"/>
      <c r="D21" s="24"/>
      <c r="E21" s="24"/>
      <c r="F21" s="24"/>
      <c r="G21" s="24"/>
      <c r="H21" s="93"/>
      <c r="I21" s="152">
        <v>8</v>
      </c>
      <c r="J21" s="103">
        <v>7</v>
      </c>
      <c r="K21" s="103">
        <v>6</v>
      </c>
      <c r="L21" s="104">
        <v>5</v>
      </c>
      <c r="M21" s="104">
        <v>0</v>
      </c>
      <c r="N21" s="104">
        <v>0</v>
      </c>
      <c r="O21" s="104">
        <v>0</v>
      </c>
      <c r="P21" s="104">
        <v>0</v>
      </c>
      <c r="Q21" s="74">
        <v>0</v>
      </c>
      <c r="R21" s="74">
        <v>0</v>
      </c>
      <c r="S21" s="86">
        <f t="shared" si="0"/>
        <v>26</v>
      </c>
      <c r="T21" s="81"/>
    </row>
    <row r="22" spans="1:20" ht="15.75" thickBot="1" x14ac:dyDescent="0.3">
      <c r="A22" s="59"/>
      <c r="B22" s="100"/>
      <c r="C22" s="23"/>
      <c r="D22" s="24"/>
      <c r="E22" s="24"/>
      <c r="F22" s="24"/>
      <c r="G22" s="24"/>
      <c r="H22" s="93"/>
      <c r="I22" s="101">
        <v>9</v>
      </c>
      <c r="J22" s="37">
        <v>8</v>
      </c>
      <c r="K22" s="37">
        <v>7</v>
      </c>
      <c r="L22" s="38">
        <v>6</v>
      </c>
      <c r="M22" s="38">
        <v>5</v>
      </c>
      <c r="N22" s="38">
        <v>0</v>
      </c>
      <c r="O22" s="38">
        <v>0</v>
      </c>
      <c r="P22" s="38">
        <v>0</v>
      </c>
      <c r="Q22" s="30">
        <v>0</v>
      </c>
      <c r="R22" s="30">
        <v>0</v>
      </c>
      <c r="S22" s="86">
        <f t="shared" si="0"/>
        <v>35</v>
      </c>
      <c r="T22" s="82"/>
    </row>
    <row r="23" spans="1:20" ht="15.75" thickBot="1" x14ac:dyDescent="0.3">
      <c r="A23" s="31">
        <v>8</v>
      </c>
      <c r="B23" s="13" t="s">
        <v>26</v>
      </c>
      <c r="C23" s="14" t="s">
        <v>20</v>
      </c>
      <c r="D23" s="15">
        <v>10</v>
      </c>
      <c r="E23" s="16">
        <v>10</v>
      </c>
      <c r="F23" s="16">
        <v>9</v>
      </c>
      <c r="G23" s="16">
        <v>9</v>
      </c>
      <c r="H23" s="92">
        <v>8</v>
      </c>
      <c r="I23" s="89">
        <v>10</v>
      </c>
      <c r="J23" s="19">
        <v>10</v>
      </c>
      <c r="K23" s="19">
        <v>10</v>
      </c>
      <c r="L23" s="16">
        <v>10</v>
      </c>
      <c r="M23" s="16">
        <v>9</v>
      </c>
      <c r="N23" s="16">
        <v>9</v>
      </c>
      <c r="O23" s="16">
        <v>9</v>
      </c>
      <c r="P23" s="16">
        <v>8</v>
      </c>
      <c r="Q23" s="85">
        <v>8</v>
      </c>
      <c r="R23" s="85">
        <v>5</v>
      </c>
      <c r="S23" s="86">
        <f t="shared" si="0"/>
        <v>88</v>
      </c>
      <c r="T23" s="81">
        <v>91</v>
      </c>
    </row>
    <row r="24" spans="1:20" ht="15.75" thickBot="1" x14ac:dyDescent="0.3">
      <c r="A24" s="102"/>
      <c r="B24" s="73"/>
      <c r="C24" s="74"/>
      <c r="D24" s="24"/>
      <c r="E24" s="24"/>
      <c r="F24" s="24"/>
      <c r="G24" s="24"/>
      <c r="H24" s="93"/>
      <c r="I24" s="141">
        <v>10</v>
      </c>
      <c r="J24" s="115">
        <v>10</v>
      </c>
      <c r="K24" s="103">
        <v>10</v>
      </c>
      <c r="L24" s="104">
        <v>10</v>
      </c>
      <c r="M24" s="104">
        <v>10</v>
      </c>
      <c r="N24" s="104">
        <v>9</v>
      </c>
      <c r="O24" s="104">
        <v>9</v>
      </c>
      <c r="P24" s="104">
        <v>9</v>
      </c>
      <c r="Q24" s="160">
        <v>9</v>
      </c>
      <c r="R24" s="160">
        <v>5</v>
      </c>
      <c r="S24" s="86">
        <f t="shared" si="0"/>
        <v>91</v>
      </c>
      <c r="T24" s="81"/>
    </row>
    <row r="25" spans="1:20" ht="15.75" thickBot="1" x14ac:dyDescent="0.3">
      <c r="A25" s="59"/>
      <c r="B25" s="22"/>
      <c r="C25" s="23"/>
      <c r="D25" s="24"/>
      <c r="E25" s="24"/>
      <c r="F25" s="24"/>
      <c r="G25" s="24"/>
      <c r="H25" s="93"/>
      <c r="I25" s="87">
        <v>10</v>
      </c>
      <c r="J25" s="37">
        <v>9</v>
      </c>
      <c r="K25" s="37">
        <v>9</v>
      </c>
      <c r="L25" s="38">
        <v>9</v>
      </c>
      <c r="M25" s="38">
        <v>8</v>
      </c>
      <c r="N25" s="38">
        <v>8</v>
      </c>
      <c r="O25" s="38">
        <v>8</v>
      </c>
      <c r="P25" s="38">
        <v>8</v>
      </c>
      <c r="Q25" s="30">
        <v>8</v>
      </c>
      <c r="R25" s="30">
        <v>5</v>
      </c>
      <c r="S25" s="86">
        <f t="shared" si="0"/>
        <v>82</v>
      </c>
      <c r="T25" s="82"/>
    </row>
    <row r="26" spans="1:20" ht="15.75" thickBot="1" x14ac:dyDescent="0.3">
      <c r="A26" s="12">
        <v>9</v>
      </c>
      <c r="B26" s="13"/>
      <c r="C26" s="14"/>
      <c r="D26" s="16"/>
      <c r="E26" s="16"/>
      <c r="F26" s="16"/>
      <c r="G26" s="16"/>
      <c r="H26" s="92"/>
      <c r="I26" s="89"/>
      <c r="J26" s="3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0" ht="15.75" thickBot="1" x14ac:dyDescent="0.3">
      <c r="A27" s="59"/>
      <c r="B27" s="22"/>
      <c r="C27" s="23"/>
      <c r="D27" s="24"/>
      <c r="E27" s="24"/>
      <c r="F27" s="24"/>
      <c r="G27" s="24"/>
      <c r="H27" s="93"/>
      <c r="I27" s="139"/>
      <c r="J27" s="112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0" ht="15.75" thickBot="1" x14ac:dyDescent="0.3">
      <c r="A28" s="12">
        <v>10</v>
      </c>
      <c r="B28" s="13"/>
      <c r="C28" s="14"/>
      <c r="D28" s="16"/>
      <c r="E28" s="16"/>
      <c r="F28" s="16"/>
      <c r="G28" s="16"/>
      <c r="H28" s="92"/>
      <c r="I28" s="89"/>
      <c r="J28" s="19"/>
      <c r="K28" s="19"/>
      <c r="L28" s="16"/>
      <c r="M28" s="16"/>
      <c r="N28" s="16"/>
      <c r="O28" s="16"/>
      <c r="P28" s="16"/>
      <c r="Q28" s="90"/>
      <c r="R28" s="90"/>
      <c r="S28" s="86">
        <f t="shared" si="0"/>
        <v>0</v>
      </c>
      <c r="T28" s="81"/>
    </row>
    <row r="29" spans="1:20" ht="15.75" thickBot="1" x14ac:dyDescent="0.3">
      <c r="A29" s="59"/>
      <c r="B29" s="22"/>
      <c r="C29" s="23"/>
      <c r="D29" s="24"/>
      <c r="E29" s="24"/>
      <c r="F29" s="24"/>
      <c r="G29" s="24"/>
      <c r="H29" s="93"/>
      <c r="I29" s="118"/>
      <c r="J29" s="30"/>
      <c r="K29" s="30"/>
      <c r="L29" s="30"/>
      <c r="M29" s="30"/>
      <c r="N29" s="30"/>
      <c r="O29" s="30"/>
      <c r="P29" s="30"/>
      <c r="Q29" s="30"/>
      <c r="R29" s="30"/>
      <c r="S29" s="86">
        <f t="shared" si="0"/>
        <v>0</v>
      </c>
      <c r="T29" s="82"/>
    </row>
    <row r="30" spans="1:20" ht="15.75" thickBot="1" x14ac:dyDescent="0.3">
      <c r="T30" s="41"/>
    </row>
    <row r="31" spans="1:20" x14ac:dyDescent="0.25">
      <c r="B31" s="40" t="s">
        <v>6</v>
      </c>
      <c r="C31" s="40" t="s">
        <v>11</v>
      </c>
      <c r="F31" s="53">
        <v>10</v>
      </c>
      <c r="G31" s="140" t="s">
        <v>12</v>
      </c>
      <c r="H31" s="54"/>
      <c r="I31" s="55"/>
      <c r="T31" s="41"/>
    </row>
    <row r="32" spans="1:20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62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U36" sqref="A1:U36"/>
    </sheetView>
  </sheetViews>
  <sheetFormatPr defaultRowHeight="15" x14ac:dyDescent="0.25"/>
  <cols>
    <col min="2" max="2" width="23.875" customWidth="1"/>
    <col min="3" max="3" width="20.25" bestFit="1" customWidth="1"/>
    <col min="4" max="18" width="4.625" customWidth="1"/>
    <col min="21" max="21" width="11.375" bestFit="1" customWidth="1"/>
  </cols>
  <sheetData>
    <row r="1" spans="1:21" ht="63" customHeight="1" x14ac:dyDescent="0.35">
      <c r="B1" s="70" t="s">
        <v>0</v>
      </c>
      <c r="I1" s="1" t="s">
        <v>18</v>
      </c>
      <c r="Q1" s="2" t="s">
        <v>1</v>
      </c>
      <c r="T1" s="71">
        <v>42621</v>
      </c>
    </row>
    <row r="2" spans="1:21" ht="21" x14ac:dyDescent="0.35">
      <c r="B2" s="3"/>
      <c r="I2" s="1"/>
      <c r="Q2" s="48"/>
      <c r="R2" s="49"/>
      <c r="T2" s="4"/>
    </row>
    <row r="3" spans="1:21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  <c r="U3" s="124" t="s">
        <v>53</v>
      </c>
    </row>
    <row r="4" spans="1:21" ht="15.75" thickBot="1" x14ac:dyDescent="0.3">
      <c r="A4" s="12">
        <v>1</v>
      </c>
      <c r="B4" s="13" t="s">
        <v>9</v>
      </c>
      <c r="C4" s="14" t="s">
        <v>20</v>
      </c>
      <c r="D4" s="142"/>
      <c r="E4" s="142"/>
      <c r="F4" s="142"/>
      <c r="G4" s="142"/>
      <c r="H4" s="143"/>
      <c r="I4" s="84">
        <v>9</v>
      </c>
      <c r="J4" s="19">
        <v>8</v>
      </c>
      <c r="K4" s="19">
        <v>8</v>
      </c>
      <c r="L4" s="16">
        <v>8</v>
      </c>
      <c r="M4" s="16">
        <v>7</v>
      </c>
      <c r="N4" s="16">
        <v>7</v>
      </c>
      <c r="O4" s="16">
        <v>6</v>
      </c>
      <c r="P4" s="16">
        <v>0</v>
      </c>
      <c r="Q4" s="20">
        <v>0</v>
      </c>
      <c r="R4" s="20">
        <v>0</v>
      </c>
      <c r="S4" s="86">
        <f>SUM(I4:R4)</f>
        <v>53</v>
      </c>
      <c r="T4" s="81">
        <v>73</v>
      </c>
      <c r="U4" s="153">
        <f>T4+'PA3 08092016'!T4</f>
        <v>168</v>
      </c>
    </row>
    <row r="5" spans="1:21" ht="15.75" thickBot="1" x14ac:dyDescent="0.3">
      <c r="A5" s="72"/>
      <c r="B5" s="73"/>
      <c r="C5" s="74"/>
      <c r="D5" s="144"/>
      <c r="E5" s="144"/>
      <c r="F5" s="144"/>
      <c r="G5" s="144"/>
      <c r="H5" s="145"/>
      <c r="I5" s="152">
        <v>9</v>
      </c>
      <c r="J5" s="103">
        <v>9</v>
      </c>
      <c r="K5" s="103">
        <v>9</v>
      </c>
      <c r="L5" s="104">
        <v>9</v>
      </c>
      <c r="M5" s="104">
        <v>8</v>
      </c>
      <c r="N5" s="104">
        <v>8</v>
      </c>
      <c r="O5" s="104">
        <v>8</v>
      </c>
      <c r="P5" s="104">
        <v>7</v>
      </c>
      <c r="Q5" s="74">
        <v>4</v>
      </c>
      <c r="R5" s="74">
        <v>0</v>
      </c>
      <c r="S5" s="86">
        <f>SUM(I5:R5)</f>
        <v>71</v>
      </c>
      <c r="T5" s="151"/>
    </row>
    <row r="6" spans="1:21" ht="15.75" thickBot="1" x14ac:dyDescent="0.3">
      <c r="A6" s="59"/>
      <c r="B6" s="22"/>
      <c r="C6" s="23"/>
      <c r="D6" s="146"/>
      <c r="E6" s="146"/>
      <c r="F6" s="146"/>
      <c r="G6" s="146"/>
      <c r="H6" s="147"/>
      <c r="I6" s="101">
        <v>10</v>
      </c>
      <c r="J6" s="37">
        <v>9</v>
      </c>
      <c r="K6" s="37">
        <v>9</v>
      </c>
      <c r="L6" s="38">
        <v>8</v>
      </c>
      <c r="M6" s="38">
        <v>8</v>
      </c>
      <c r="N6" s="38">
        <v>8</v>
      </c>
      <c r="O6" s="38">
        <v>7</v>
      </c>
      <c r="P6" s="38">
        <v>7</v>
      </c>
      <c r="Q6" s="30">
        <v>7</v>
      </c>
      <c r="R6" s="30">
        <v>0</v>
      </c>
      <c r="S6" s="86">
        <f t="shared" ref="S6:S29" si="0">SUM(I6:R6)</f>
        <v>73</v>
      </c>
      <c r="T6" s="151"/>
    </row>
    <row r="7" spans="1:21" ht="15.75" thickBot="1" x14ac:dyDescent="0.3">
      <c r="A7" s="31">
        <v>4</v>
      </c>
      <c r="B7" s="13" t="s">
        <v>11</v>
      </c>
      <c r="C7" s="14" t="s">
        <v>21</v>
      </c>
      <c r="D7" s="142"/>
      <c r="E7" s="142"/>
      <c r="F7" s="142"/>
      <c r="G7" s="142"/>
      <c r="H7" s="143"/>
      <c r="I7" s="84">
        <v>10</v>
      </c>
      <c r="J7" s="19">
        <v>9</v>
      </c>
      <c r="K7" s="19">
        <v>6</v>
      </c>
      <c r="L7" s="16">
        <v>6</v>
      </c>
      <c r="M7" s="16">
        <v>5</v>
      </c>
      <c r="N7" s="16">
        <v>4</v>
      </c>
      <c r="O7" s="16">
        <v>0</v>
      </c>
      <c r="P7" s="16">
        <v>0</v>
      </c>
      <c r="Q7" s="20">
        <v>0</v>
      </c>
      <c r="R7" s="20">
        <v>0</v>
      </c>
      <c r="S7" s="86">
        <f t="shared" si="0"/>
        <v>40</v>
      </c>
      <c r="T7" s="81">
        <v>71</v>
      </c>
      <c r="U7" s="153">
        <f>T7+'PA3 08092016'!T10</f>
        <v>151</v>
      </c>
    </row>
    <row r="8" spans="1:21" ht="15.75" thickBot="1" x14ac:dyDescent="0.3">
      <c r="A8" s="102"/>
      <c r="B8" s="73"/>
      <c r="C8" s="74"/>
      <c r="D8" s="144"/>
      <c r="E8" s="144"/>
      <c r="F8" s="144"/>
      <c r="G8" s="144"/>
      <c r="H8" s="145"/>
      <c r="I8" s="141">
        <v>10</v>
      </c>
      <c r="J8" s="103">
        <v>9</v>
      </c>
      <c r="K8" s="103">
        <v>8</v>
      </c>
      <c r="L8" s="104">
        <v>7</v>
      </c>
      <c r="M8" s="104">
        <v>7</v>
      </c>
      <c r="N8" s="104">
        <v>7</v>
      </c>
      <c r="O8" s="104">
        <v>7</v>
      </c>
      <c r="P8" s="104">
        <v>6</v>
      </c>
      <c r="Q8" s="74">
        <v>6</v>
      </c>
      <c r="R8" s="74">
        <v>4</v>
      </c>
      <c r="S8" s="86">
        <f t="shared" si="0"/>
        <v>71</v>
      </c>
      <c r="T8" s="151"/>
    </row>
    <row r="9" spans="1:21" ht="15.75" thickBot="1" x14ac:dyDescent="0.3">
      <c r="A9" s="59"/>
      <c r="B9" s="22"/>
      <c r="C9" s="23"/>
      <c r="D9" s="146"/>
      <c r="E9" s="146"/>
      <c r="F9" s="146"/>
      <c r="G9" s="146"/>
      <c r="H9" s="147"/>
      <c r="I9" s="138"/>
      <c r="J9" s="136"/>
      <c r="K9" s="136"/>
      <c r="L9" s="95"/>
      <c r="M9" s="95"/>
      <c r="N9" s="95"/>
      <c r="O9" s="95"/>
      <c r="P9" s="95"/>
      <c r="Q9" s="96"/>
      <c r="R9" s="96"/>
      <c r="S9" s="86">
        <f t="shared" si="0"/>
        <v>0</v>
      </c>
      <c r="T9" s="151"/>
    </row>
    <row r="10" spans="1:21" ht="15.75" thickBot="1" x14ac:dyDescent="0.3">
      <c r="A10" s="31">
        <v>6</v>
      </c>
      <c r="B10" s="13" t="s">
        <v>23</v>
      </c>
      <c r="C10" s="14" t="s">
        <v>20</v>
      </c>
      <c r="D10" s="142"/>
      <c r="E10" s="142"/>
      <c r="F10" s="142"/>
      <c r="G10" s="142"/>
      <c r="H10" s="143"/>
      <c r="I10" s="89">
        <v>10</v>
      </c>
      <c r="J10" s="19">
        <v>10</v>
      </c>
      <c r="K10" s="19">
        <v>10</v>
      </c>
      <c r="L10" s="16">
        <v>9</v>
      </c>
      <c r="M10" s="16">
        <v>8</v>
      </c>
      <c r="N10" s="16">
        <v>8</v>
      </c>
      <c r="O10" s="16">
        <v>7</v>
      </c>
      <c r="P10" s="16">
        <v>7</v>
      </c>
      <c r="Q10" s="90">
        <v>6</v>
      </c>
      <c r="R10" s="90">
        <v>4</v>
      </c>
      <c r="S10" s="86">
        <f t="shared" si="0"/>
        <v>79</v>
      </c>
      <c r="T10" s="81">
        <v>79</v>
      </c>
      <c r="U10" s="153">
        <f>T10+'PA3 08092016'!T13</f>
        <v>177</v>
      </c>
    </row>
    <row r="11" spans="1:21" ht="15.75" thickBot="1" x14ac:dyDescent="0.3">
      <c r="A11" s="102"/>
      <c r="B11" s="73"/>
      <c r="C11" s="74"/>
      <c r="D11" s="146"/>
      <c r="E11" s="146"/>
      <c r="F11" s="146"/>
      <c r="G11" s="146"/>
      <c r="H11" s="147"/>
      <c r="I11" s="137">
        <v>10</v>
      </c>
      <c r="J11" s="27">
        <v>10</v>
      </c>
      <c r="K11" s="27">
        <v>9</v>
      </c>
      <c r="L11" s="28">
        <v>8</v>
      </c>
      <c r="M11" s="28">
        <v>8</v>
      </c>
      <c r="N11" s="28">
        <v>8</v>
      </c>
      <c r="O11" s="28">
        <v>7</v>
      </c>
      <c r="P11" s="28">
        <v>7</v>
      </c>
      <c r="Q11" s="29">
        <v>6</v>
      </c>
      <c r="R11" s="29">
        <v>6</v>
      </c>
      <c r="S11" s="86">
        <f t="shared" si="0"/>
        <v>79</v>
      </c>
      <c r="T11" s="151"/>
    </row>
    <row r="12" spans="1:21" ht="15.75" thickBot="1" x14ac:dyDescent="0.3">
      <c r="A12" s="59"/>
      <c r="B12" s="69"/>
      <c r="C12" s="23"/>
      <c r="D12" s="146"/>
      <c r="E12" s="146"/>
      <c r="F12" s="146"/>
      <c r="G12" s="146"/>
      <c r="H12" s="147"/>
      <c r="I12" s="101">
        <v>9</v>
      </c>
      <c r="J12" s="37">
        <v>9</v>
      </c>
      <c r="K12" s="37">
        <v>8</v>
      </c>
      <c r="L12" s="38">
        <v>8</v>
      </c>
      <c r="M12" s="38">
        <v>8</v>
      </c>
      <c r="N12" s="38">
        <v>7</v>
      </c>
      <c r="O12" s="38">
        <v>5</v>
      </c>
      <c r="P12" s="38">
        <v>0</v>
      </c>
      <c r="Q12" s="30">
        <v>0</v>
      </c>
      <c r="R12" s="30">
        <v>0</v>
      </c>
      <c r="S12" s="86">
        <f t="shared" si="0"/>
        <v>54</v>
      </c>
      <c r="T12" s="151"/>
    </row>
    <row r="13" spans="1:21" ht="15.75" thickBot="1" x14ac:dyDescent="0.3">
      <c r="A13" s="12">
        <v>7</v>
      </c>
      <c r="B13" s="13" t="s">
        <v>24</v>
      </c>
      <c r="C13" s="14" t="s">
        <v>20</v>
      </c>
      <c r="D13" s="142"/>
      <c r="E13" s="142"/>
      <c r="F13" s="142"/>
      <c r="G13" s="142"/>
      <c r="H13" s="143"/>
      <c r="I13" s="154">
        <v>8</v>
      </c>
      <c r="J13" s="77">
        <v>6</v>
      </c>
      <c r="K13" s="77">
        <v>5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33">
        <v>0</v>
      </c>
      <c r="R13" s="33">
        <v>0</v>
      </c>
      <c r="S13" s="86">
        <f t="shared" si="0"/>
        <v>19</v>
      </c>
      <c r="T13" s="81">
        <v>34</v>
      </c>
      <c r="U13" s="153">
        <f>T13+'PA3 08092016'!T16</f>
        <v>50</v>
      </c>
    </row>
    <row r="14" spans="1:21" ht="15.75" thickBot="1" x14ac:dyDescent="0.3">
      <c r="A14" s="72"/>
      <c r="B14" s="73"/>
      <c r="C14" s="74"/>
      <c r="D14" s="144"/>
      <c r="E14" s="144"/>
      <c r="F14" s="144"/>
      <c r="G14" s="144"/>
      <c r="H14" s="145"/>
      <c r="I14" s="152">
        <v>7</v>
      </c>
      <c r="J14" s="103">
        <v>7</v>
      </c>
      <c r="K14" s="103">
        <v>6</v>
      </c>
      <c r="L14" s="104">
        <v>6</v>
      </c>
      <c r="M14" s="104">
        <v>5</v>
      </c>
      <c r="N14" s="104">
        <v>3</v>
      </c>
      <c r="O14" s="104">
        <v>0</v>
      </c>
      <c r="P14" s="104">
        <v>0</v>
      </c>
      <c r="Q14" s="78">
        <v>0</v>
      </c>
      <c r="R14" s="78">
        <v>0</v>
      </c>
      <c r="S14" s="86">
        <f t="shared" si="0"/>
        <v>34</v>
      </c>
      <c r="T14" s="151"/>
    </row>
    <row r="15" spans="1:21" ht="15.75" thickBot="1" x14ac:dyDescent="0.3">
      <c r="A15" s="59"/>
      <c r="B15" s="69"/>
      <c r="C15" s="68"/>
      <c r="D15" s="146"/>
      <c r="E15" s="146"/>
      <c r="F15" s="146"/>
      <c r="G15" s="146"/>
      <c r="H15" s="147"/>
      <c r="I15" s="101">
        <v>9</v>
      </c>
      <c r="J15" s="37">
        <v>5</v>
      </c>
      <c r="K15" s="37">
        <v>3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0">
        <v>0</v>
      </c>
      <c r="R15" s="30">
        <v>0</v>
      </c>
      <c r="S15" s="86">
        <f t="shared" si="0"/>
        <v>17</v>
      </c>
      <c r="T15" s="151"/>
    </row>
    <row r="16" spans="1:21" ht="15.75" thickBot="1" x14ac:dyDescent="0.3">
      <c r="A16" s="12">
        <v>9</v>
      </c>
      <c r="B16" s="13" t="s">
        <v>26</v>
      </c>
      <c r="C16" s="14" t="s">
        <v>20</v>
      </c>
      <c r="D16" s="148"/>
      <c r="E16" s="148"/>
      <c r="F16" s="142"/>
      <c r="G16" s="142"/>
      <c r="H16" s="143"/>
      <c r="I16" s="84">
        <v>10</v>
      </c>
      <c r="J16" s="19">
        <v>9</v>
      </c>
      <c r="K16" s="19">
        <v>8</v>
      </c>
      <c r="L16" s="16">
        <v>8</v>
      </c>
      <c r="M16" s="16">
        <v>8</v>
      </c>
      <c r="N16" s="16">
        <v>8</v>
      </c>
      <c r="O16" s="16">
        <v>8</v>
      </c>
      <c r="P16" s="16">
        <v>7</v>
      </c>
      <c r="Q16" s="90">
        <v>4</v>
      </c>
      <c r="R16" s="90">
        <v>0</v>
      </c>
      <c r="S16" s="86">
        <f t="shared" si="0"/>
        <v>70</v>
      </c>
      <c r="T16" s="81">
        <v>74</v>
      </c>
      <c r="U16" s="153">
        <f>T16+'PA3 08092016'!T18</f>
        <v>166</v>
      </c>
    </row>
    <row r="17" spans="1:21" ht="15.75" thickBot="1" x14ac:dyDescent="0.3">
      <c r="A17" s="72"/>
      <c r="B17" s="73"/>
      <c r="C17" s="74"/>
      <c r="D17" s="155"/>
      <c r="E17" s="155"/>
      <c r="F17" s="156"/>
      <c r="G17" s="156"/>
      <c r="H17" s="157"/>
      <c r="I17" s="152">
        <v>9</v>
      </c>
      <c r="J17" s="103">
        <v>8</v>
      </c>
      <c r="K17" s="103">
        <v>8</v>
      </c>
      <c r="L17" s="104">
        <v>8</v>
      </c>
      <c r="M17" s="104">
        <v>7</v>
      </c>
      <c r="N17" s="104">
        <v>6</v>
      </c>
      <c r="O17" s="104">
        <v>5</v>
      </c>
      <c r="P17" s="104">
        <v>0</v>
      </c>
      <c r="Q17" s="78">
        <v>0</v>
      </c>
      <c r="R17" s="78">
        <v>0</v>
      </c>
      <c r="S17" s="86">
        <f t="shared" si="0"/>
        <v>51</v>
      </c>
      <c r="T17" s="151"/>
    </row>
    <row r="18" spans="1:21" ht="15.75" thickBot="1" x14ac:dyDescent="0.3">
      <c r="A18" s="59"/>
      <c r="B18" s="64"/>
      <c r="C18" s="34"/>
      <c r="D18" s="149"/>
      <c r="E18" s="149"/>
      <c r="F18" s="149"/>
      <c r="G18" s="149"/>
      <c r="H18" s="150"/>
      <c r="I18" s="101">
        <v>9</v>
      </c>
      <c r="J18" s="37">
        <v>8</v>
      </c>
      <c r="K18" s="37">
        <v>8</v>
      </c>
      <c r="L18" s="38">
        <v>8</v>
      </c>
      <c r="M18" s="38">
        <v>8</v>
      </c>
      <c r="N18" s="38">
        <v>7</v>
      </c>
      <c r="O18" s="38">
        <v>7</v>
      </c>
      <c r="P18" s="38">
        <v>7</v>
      </c>
      <c r="Q18" s="30">
        <v>6</v>
      </c>
      <c r="R18" s="30">
        <v>6</v>
      </c>
      <c r="S18" s="86">
        <f t="shared" si="0"/>
        <v>74</v>
      </c>
      <c r="T18" s="151"/>
    </row>
    <row r="19" spans="1:21" ht="15.75" thickBot="1" x14ac:dyDescent="0.3">
      <c r="A19" s="12"/>
      <c r="B19" s="13"/>
      <c r="C19" s="14"/>
      <c r="D19" s="148"/>
      <c r="E19" s="142"/>
      <c r="F19" s="142"/>
      <c r="G19" s="142"/>
      <c r="H19" s="143"/>
      <c r="I19" s="84"/>
      <c r="J19" s="19"/>
      <c r="K19" s="19"/>
      <c r="L19" s="16"/>
      <c r="M19" s="16"/>
      <c r="N19" s="16"/>
      <c r="O19" s="16"/>
      <c r="P19" s="16"/>
      <c r="Q19" s="16"/>
      <c r="R19" s="16"/>
      <c r="S19" s="86">
        <f t="shared" si="0"/>
        <v>0</v>
      </c>
      <c r="T19" s="81"/>
      <c r="U19" s="29"/>
    </row>
    <row r="20" spans="1:21" ht="15.75" thickBot="1" x14ac:dyDescent="0.3">
      <c r="A20" s="72"/>
      <c r="B20" s="73"/>
      <c r="C20" s="74"/>
      <c r="D20" s="158"/>
      <c r="E20" s="144"/>
      <c r="F20" s="144"/>
      <c r="G20" s="144"/>
      <c r="H20" s="145"/>
      <c r="I20" s="152"/>
      <c r="J20" s="103"/>
      <c r="K20" s="103"/>
      <c r="L20" s="104"/>
      <c r="M20" s="104"/>
      <c r="N20" s="104"/>
      <c r="O20" s="104"/>
      <c r="P20" s="104"/>
      <c r="Q20" s="104"/>
      <c r="R20" s="104"/>
      <c r="S20" s="86">
        <f t="shared" si="0"/>
        <v>0</v>
      </c>
      <c r="T20" s="81"/>
      <c r="U20" s="159"/>
    </row>
    <row r="21" spans="1:21" ht="15.75" thickBot="1" x14ac:dyDescent="0.3">
      <c r="A21" s="59"/>
      <c r="B21" s="22"/>
      <c r="C21" s="23"/>
      <c r="D21" s="146"/>
      <c r="E21" s="146"/>
      <c r="F21" s="146"/>
      <c r="G21" s="146"/>
      <c r="H21" s="147"/>
      <c r="I21" s="101"/>
      <c r="J21" s="37"/>
      <c r="K21" s="37"/>
      <c r="L21" s="38"/>
      <c r="M21" s="38"/>
      <c r="N21" s="38"/>
      <c r="O21" s="38"/>
      <c r="P21" s="38"/>
      <c r="Q21" s="112"/>
      <c r="R21" s="112"/>
      <c r="S21" s="86">
        <f t="shared" si="0"/>
        <v>0</v>
      </c>
      <c r="T21" s="82"/>
    </row>
    <row r="22" spans="1:21" ht="15.75" thickBot="1" x14ac:dyDescent="0.3">
      <c r="A22" s="31"/>
      <c r="B22" s="13"/>
      <c r="C22" s="14"/>
      <c r="D22" s="148"/>
      <c r="E22" s="142"/>
      <c r="F22" s="142"/>
      <c r="G22" s="142"/>
      <c r="H22" s="143"/>
      <c r="I22" s="84"/>
      <c r="J22" s="19"/>
      <c r="K22" s="19"/>
      <c r="L22" s="16"/>
      <c r="M22" s="16"/>
      <c r="N22" s="16"/>
      <c r="O22" s="16"/>
      <c r="P22" s="16"/>
      <c r="Q22" s="20"/>
      <c r="R22" s="20"/>
      <c r="S22" s="86">
        <f t="shared" si="0"/>
        <v>0</v>
      </c>
      <c r="T22" s="81"/>
    </row>
    <row r="23" spans="1:21" ht="15.75" thickBot="1" x14ac:dyDescent="0.3">
      <c r="A23" s="59"/>
      <c r="B23" s="100"/>
      <c r="C23" s="23"/>
      <c r="D23" s="146"/>
      <c r="E23" s="146"/>
      <c r="F23" s="146"/>
      <c r="G23" s="146"/>
      <c r="H23" s="147"/>
      <c r="I23" s="87"/>
      <c r="J23" s="37"/>
      <c r="K23" s="37"/>
      <c r="L23" s="38"/>
      <c r="M23" s="38"/>
      <c r="N23" s="38"/>
      <c r="O23" s="38"/>
      <c r="P23" s="38"/>
      <c r="Q23" s="30"/>
      <c r="R23" s="30"/>
      <c r="S23" s="86">
        <f t="shared" si="0"/>
        <v>0</v>
      </c>
      <c r="T23" s="82"/>
    </row>
    <row r="24" spans="1:21" ht="15.75" thickBot="1" x14ac:dyDescent="0.3">
      <c r="A24" s="31"/>
      <c r="B24" s="13"/>
      <c r="C24" s="14"/>
      <c r="D24" s="148"/>
      <c r="E24" s="142"/>
      <c r="F24" s="142"/>
      <c r="G24" s="142"/>
      <c r="H24" s="143"/>
      <c r="I24" s="89"/>
      <c r="J24" s="39"/>
      <c r="K24" s="19"/>
      <c r="L24" s="16"/>
      <c r="M24" s="16"/>
      <c r="N24" s="16"/>
      <c r="O24" s="16"/>
      <c r="P24" s="16"/>
      <c r="Q24" s="85"/>
      <c r="R24" s="85"/>
      <c r="S24" s="86">
        <f t="shared" si="0"/>
        <v>0</v>
      </c>
      <c r="T24" s="81"/>
    </row>
    <row r="25" spans="1:21" ht="15.75" thickBot="1" x14ac:dyDescent="0.3">
      <c r="A25" s="59"/>
      <c r="B25" s="22"/>
      <c r="C25" s="23"/>
      <c r="D25" s="146"/>
      <c r="E25" s="146"/>
      <c r="F25" s="146"/>
      <c r="G25" s="146"/>
      <c r="H25" s="147"/>
      <c r="I25" s="87"/>
      <c r="J25" s="37"/>
      <c r="K25" s="37"/>
      <c r="L25" s="38"/>
      <c r="M25" s="38"/>
      <c r="N25" s="38"/>
      <c r="O25" s="38"/>
      <c r="P25" s="38"/>
      <c r="Q25" s="30"/>
      <c r="R25" s="30"/>
      <c r="S25" s="86">
        <f t="shared" si="0"/>
        <v>0</v>
      </c>
      <c r="T25" s="82"/>
    </row>
    <row r="26" spans="1:21" ht="15.75" thickBot="1" x14ac:dyDescent="0.3">
      <c r="A26" s="12"/>
      <c r="B26" s="13"/>
      <c r="C26" s="14"/>
      <c r="D26" s="142"/>
      <c r="E26" s="142"/>
      <c r="F26" s="142"/>
      <c r="G26" s="142"/>
      <c r="H26" s="143"/>
      <c r="I26" s="84"/>
      <c r="J26" s="1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1" ht="15.75" thickBot="1" x14ac:dyDescent="0.3">
      <c r="A27" s="59"/>
      <c r="B27" s="22"/>
      <c r="C27" s="23"/>
      <c r="D27" s="146"/>
      <c r="E27" s="146"/>
      <c r="F27" s="146"/>
      <c r="G27" s="146"/>
      <c r="H27" s="147"/>
      <c r="I27" s="118"/>
      <c r="J27" s="119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1" ht="15.75" thickBot="1" x14ac:dyDescent="0.3">
      <c r="A28" s="12"/>
      <c r="B28" s="13"/>
      <c r="C28" s="14"/>
      <c r="D28" s="142"/>
      <c r="E28" s="142"/>
      <c r="F28" s="142"/>
      <c r="G28" s="142"/>
      <c r="H28" s="143"/>
      <c r="I28" s="84"/>
      <c r="J28" s="19"/>
      <c r="K28" s="19"/>
      <c r="L28" s="16"/>
      <c r="M28" s="16"/>
      <c r="N28" s="16"/>
      <c r="O28" s="16"/>
      <c r="P28" s="16"/>
      <c r="Q28" s="90"/>
      <c r="R28" s="90"/>
      <c r="S28" s="86">
        <f t="shared" si="0"/>
        <v>0</v>
      </c>
      <c r="T28" s="81"/>
    </row>
    <row r="29" spans="1:21" ht="15.75" thickBot="1" x14ac:dyDescent="0.3">
      <c r="A29" s="59"/>
      <c r="B29" s="22"/>
      <c r="C29" s="23"/>
      <c r="D29" s="146"/>
      <c r="E29" s="146"/>
      <c r="F29" s="146"/>
      <c r="G29" s="146"/>
      <c r="H29" s="147"/>
      <c r="I29" s="91"/>
      <c r="J29" s="30"/>
      <c r="K29" s="30"/>
      <c r="L29" s="30"/>
      <c r="M29" s="30"/>
      <c r="N29" s="30"/>
      <c r="O29" s="30"/>
      <c r="P29" s="30"/>
      <c r="Q29" s="30"/>
      <c r="R29" s="30"/>
      <c r="S29" s="86">
        <f t="shared" si="0"/>
        <v>0</v>
      </c>
      <c r="T29" s="82"/>
    </row>
    <row r="30" spans="1:21" ht="15.75" thickBot="1" x14ac:dyDescent="0.3">
      <c r="T30" s="41"/>
    </row>
    <row r="31" spans="1:21" x14ac:dyDescent="0.25">
      <c r="B31" s="40" t="s">
        <v>6</v>
      </c>
      <c r="C31" s="40" t="s">
        <v>22</v>
      </c>
      <c r="F31" s="53">
        <v>10</v>
      </c>
      <c r="G31" s="54" t="s">
        <v>12</v>
      </c>
      <c r="H31" s="54"/>
      <c r="I31" s="55"/>
      <c r="T31" s="41"/>
    </row>
    <row r="32" spans="1:21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63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U26" sqref="U26"/>
    </sheetView>
  </sheetViews>
  <sheetFormatPr defaultRowHeight="15" x14ac:dyDescent="0.25"/>
  <cols>
    <col min="2" max="2" width="24.25" customWidth="1"/>
    <col min="3" max="3" width="20.25" bestFit="1" customWidth="1"/>
    <col min="4" max="18" width="4.625" customWidth="1"/>
  </cols>
  <sheetData>
    <row r="1" spans="1:20" ht="58.5" customHeight="1" x14ac:dyDescent="0.35">
      <c r="B1" s="70" t="s">
        <v>0</v>
      </c>
      <c r="I1" s="1" t="s">
        <v>48</v>
      </c>
      <c r="Q1" s="2" t="s">
        <v>1</v>
      </c>
      <c r="T1" s="71">
        <v>42621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</v>
      </c>
      <c r="B4" s="13" t="s">
        <v>9</v>
      </c>
      <c r="C4" s="14" t="s">
        <v>20</v>
      </c>
      <c r="D4" s="16">
        <v>9</v>
      </c>
      <c r="E4" s="16">
        <v>9</v>
      </c>
      <c r="F4" s="16">
        <v>8</v>
      </c>
      <c r="G4" s="16">
        <v>8</v>
      </c>
      <c r="H4" s="92">
        <v>8</v>
      </c>
      <c r="I4" s="89">
        <v>10</v>
      </c>
      <c r="J4" s="39">
        <v>10</v>
      </c>
      <c r="K4" s="19">
        <v>10</v>
      </c>
      <c r="L4" s="16">
        <v>10</v>
      </c>
      <c r="M4" s="16">
        <v>10</v>
      </c>
      <c r="N4" s="16">
        <v>10</v>
      </c>
      <c r="O4" s="16">
        <v>9</v>
      </c>
      <c r="P4" s="16">
        <v>9</v>
      </c>
      <c r="Q4" s="20">
        <v>9</v>
      </c>
      <c r="R4" s="20">
        <v>9</v>
      </c>
      <c r="S4" s="86">
        <f>SUM(I4:R4)</f>
        <v>96</v>
      </c>
      <c r="T4" s="81">
        <v>97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93"/>
      <c r="I5" s="87">
        <v>10</v>
      </c>
      <c r="J5" s="37">
        <v>10</v>
      </c>
      <c r="K5" s="37">
        <v>10</v>
      </c>
      <c r="L5" s="38">
        <v>10</v>
      </c>
      <c r="M5" s="38">
        <v>10</v>
      </c>
      <c r="N5" s="38">
        <v>10</v>
      </c>
      <c r="O5" s="38">
        <v>10</v>
      </c>
      <c r="P5" s="38">
        <v>9</v>
      </c>
      <c r="Q5" s="30">
        <v>9</v>
      </c>
      <c r="R5" s="30">
        <v>9</v>
      </c>
      <c r="S5" s="86">
        <f t="shared" ref="S5:S23" si="0">SUM(I5:R5)</f>
        <v>97</v>
      </c>
      <c r="T5" s="82"/>
    </row>
    <row r="6" spans="1:20" ht="15.75" thickBot="1" x14ac:dyDescent="0.3">
      <c r="A6" s="31">
        <v>2</v>
      </c>
      <c r="B6" s="13" t="s">
        <v>22</v>
      </c>
      <c r="C6" s="14" t="s">
        <v>21</v>
      </c>
      <c r="D6" s="15">
        <v>10</v>
      </c>
      <c r="E6" s="16">
        <v>10</v>
      </c>
      <c r="F6" s="16">
        <v>9</v>
      </c>
      <c r="G6" s="16">
        <v>9</v>
      </c>
      <c r="H6" s="92">
        <v>8</v>
      </c>
      <c r="I6" s="89">
        <v>10</v>
      </c>
      <c r="J6" s="19">
        <v>10</v>
      </c>
      <c r="K6" s="19">
        <v>10</v>
      </c>
      <c r="L6" s="16">
        <v>10</v>
      </c>
      <c r="M6" s="16">
        <v>10</v>
      </c>
      <c r="N6" s="16">
        <v>10</v>
      </c>
      <c r="O6" s="16">
        <v>9</v>
      </c>
      <c r="P6" s="16">
        <v>9</v>
      </c>
      <c r="Q6" s="20">
        <v>9</v>
      </c>
      <c r="R6" s="20">
        <v>8</v>
      </c>
      <c r="S6" s="86">
        <f t="shared" si="0"/>
        <v>95</v>
      </c>
      <c r="T6" s="81">
        <v>95</v>
      </c>
    </row>
    <row r="7" spans="1:20" ht="15.75" thickBot="1" x14ac:dyDescent="0.3">
      <c r="A7" s="59"/>
      <c r="B7" s="69" t="s">
        <v>54</v>
      </c>
      <c r="C7" s="23"/>
      <c r="D7" s="24"/>
      <c r="E7" s="24"/>
      <c r="F7" s="24"/>
      <c r="G7" s="24"/>
      <c r="H7" s="93"/>
      <c r="I7" s="87">
        <v>10</v>
      </c>
      <c r="J7" s="37">
        <v>10</v>
      </c>
      <c r="K7" s="37">
        <v>10</v>
      </c>
      <c r="L7" s="38">
        <v>9</v>
      </c>
      <c r="M7" s="38">
        <v>9</v>
      </c>
      <c r="N7" s="95">
        <v>9</v>
      </c>
      <c r="O7" s="95">
        <v>9</v>
      </c>
      <c r="P7" s="95">
        <v>8</v>
      </c>
      <c r="Q7" s="96">
        <v>8</v>
      </c>
      <c r="R7" s="96">
        <v>8</v>
      </c>
      <c r="S7" s="86">
        <f t="shared" si="0"/>
        <v>90</v>
      </c>
      <c r="T7" s="82"/>
    </row>
    <row r="8" spans="1:20" ht="15.75" thickBot="1" x14ac:dyDescent="0.3">
      <c r="A8" s="31">
        <v>3</v>
      </c>
      <c r="B8" s="13" t="s">
        <v>23</v>
      </c>
      <c r="C8" s="14" t="s">
        <v>20</v>
      </c>
      <c r="D8" s="15">
        <v>10</v>
      </c>
      <c r="E8" s="15">
        <v>10</v>
      </c>
      <c r="F8" s="16">
        <v>10</v>
      </c>
      <c r="G8" s="16">
        <v>9</v>
      </c>
      <c r="H8" s="92">
        <v>9</v>
      </c>
      <c r="I8" s="89">
        <v>10</v>
      </c>
      <c r="J8" s="39">
        <v>10</v>
      </c>
      <c r="K8" s="39">
        <v>10</v>
      </c>
      <c r="L8" s="16">
        <v>10</v>
      </c>
      <c r="M8" s="16">
        <v>10</v>
      </c>
      <c r="N8" s="16">
        <v>10</v>
      </c>
      <c r="O8" s="16">
        <v>10</v>
      </c>
      <c r="P8" s="16">
        <v>10</v>
      </c>
      <c r="Q8" s="90">
        <v>10</v>
      </c>
      <c r="R8" s="90">
        <v>9</v>
      </c>
      <c r="S8" s="86">
        <f t="shared" si="0"/>
        <v>99</v>
      </c>
      <c r="T8" s="81">
        <v>99</v>
      </c>
    </row>
    <row r="9" spans="1:20" ht="15.75" thickBot="1" x14ac:dyDescent="0.3">
      <c r="A9" s="59"/>
      <c r="B9" s="69"/>
      <c r="C9" s="23"/>
      <c r="D9" s="24"/>
      <c r="E9" s="24"/>
      <c r="F9" s="24"/>
      <c r="G9" s="24"/>
      <c r="H9" s="93"/>
      <c r="I9" s="87">
        <v>10</v>
      </c>
      <c r="J9" s="99">
        <v>10</v>
      </c>
      <c r="K9" s="99">
        <v>10</v>
      </c>
      <c r="L9" s="38">
        <v>10</v>
      </c>
      <c r="M9" s="38">
        <v>10</v>
      </c>
      <c r="N9" s="38">
        <v>10</v>
      </c>
      <c r="O9" s="38">
        <v>10</v>
      </c>
      <c r="P9" s="38">
        <v>9</v>
      </c>
      <c r="Q9" s="30">
        <v>9</v>
      </c>
      <c r="R9" s="30">
        <v>9</v>
      </c>
      <c r="S9" s="86">
        <f t="shared" si="0"/>
        <v>97</v>
      </c>
      <c r="T9" s="82"/>
    </row>
    <row r="10" spans="1:20" ht="15.75" thickBot="1" x14ac:dyDescent="0.3">
      <c r="A10" s="12">
        <v>4</v>
      </c>
      <c r="B10" s="13" t="s">
        <v>29</v>
      </c>
      <c r="C10" s="14" t="s">
        <v>21</v>
      </c>
      <c r="D10" s="16">
        <v>10</v>
      </c>
      <c r="E10" s="16">
        <v>8</v>
      </c>
      <c r="F10" s="16">
        <v>7</v>
      </c>
      <c r="G10" s="16">
        <v>7</v>
      </c>
      <c r="H10" s="92">
        <v>7</v>
      </c>
      <c r="I10" s="154">
        <v>10</v>
      </c>
      <c r="J10" s="77">
        <v>8</v>
      </c>
      <c r="K10" s="77">
        <v>8</v>
      </c>
      <c r="L10" s="68">
        <v>8</v>
      </c>
      <c r="M10" s="68">
        <v>8</v>
      </c>
      <c r="N10" s="68">
        <v>8</v>
      </c>
      <c r="O10" s="68">
        <v>7</v>
      </c>
      <c r="P10" s="68">
        <v>7</v>
      </c>
      <c r="Q10" s="161">
        <v>7</v>
      </c>
      <c r="R10" s="161">
        <v>6</v>
      </c>
      <c r="S10" s="86">
        <f t="shared" si="0"/>
        <v>77</v>
      </c>
      <c r="T10" s="81">
        <v>87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93"/>
      <c r="I11" s="101">
        <v>10</v>
      </c>
      <c r="J11" s="37">
        <v>10</v>
      </c>
      <c r="K11" s="37">
        <v>10</v>
      </c>
      <c r="L11" s="38">
        <v>9</v>
      </c>
      <c r="M11" s="38">
        <v>9</v>
      </c>
      <c r="N11" s="38">
        <v>8</v>
      </c>
      <c r="O11" s="38">
        <v>8</v>
      </c>
      <c r="P11" s="38">
        <v>8</v>
      </c>
      <c r="Q11" s="112">
        <v>8</v>
      </c>
      <c r="R11" s="112">
        <v>7</v>
      </c>
      <c r="S11" s="86">
        <f t="shared" si="0"/>
        <v>87</v>
      </c>
      <c r="T11" s="82"/>
    </row>
    <row r="12" spans="1:20" ht="15.75" thickBot="1" x14ac:dyDescent="0.3">
      <c r="A12" s="12">
        <v>5</v>
      </c>
      <c r="B12" s="13" t="s">
        <v>11</v>
      </c>
      <c r="C12" s="14" t="s">
        <v>21</v>
      </c>
      <c r="D12" s="16">
        <v>9</v>
      </c>
      <c r="E12" s="16">
        <v>8</v>
      </c>
      <c r="F12" s="16">
        <v>5</v>
      </c>
      <c r="G12" s="16">
        <v>0</v>
      </c>
      <c r="H12" s="92">
        <v>0</v>
      </c>
      <c r="I12" s="84">
        <v>10</v>
      </c>
      <c r="J12" s="19">
        <v>8</v>
      </c>
      <c r="K12" s="19">
        <v>8</v>
      </c>
      <c r="L12" s="16">
        <v>8</v>
      </c>
      <c r="M12" s="16">
        <v>8</v>
      </c>
      <c r="N12" s="16">
        <v>8</v>
      </c>
      <c r="O12" s="16">
        <v>7</v>
      </c>
      <c r="P12" s="16">
        <v>5</v>
      </c>
      <c r="Q12" s="90">
        <v>3</v>
      </c>
      <c r="R12" s="90">
        <v>0</v>
      </c>
      <c r="S12" s="86">
        <f t="shared" si="0"/>
        <v>65</v>
      </c>
      <c r="T12" s="81">
        <v>65</v>
      </c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111"/>
      <c r="I13" s="101">
        <v>9</v>
      </c>
      <c r="J13" s="37">
        <v>8</v>
      </c>
      <c r="K13" s="37">
        <v>7</v>
      </c>
      <c r="L13" s="38">
        <v>7</v>
      </c>
      <c r="M13" s="38">
        <v>7</v>
      </c>
      <c r="N13" s="38">
        <v>7</v>
      </c>
      <c r="O13" s="38">
        <v>6</v>
      </c>
      <c r="P13" s="38">
        <v>6</v>
      </c>
      <c r="Q13" s="30">
        <v>6</v>
      </c>
      <c r="R13" s="30">
        <v>0</v>
      </c>
      <c r="S13" s="86">
        <f t="shared" si="0"/>
        <v>63</v>
      </c>
      <c r="T13" s="82"/>
    </row>
    <row r="14" spans="1:20" ht="15.75" thickBot="1" x14ac:dyDescent="0.3">
      <c r="A14" s="12">
        <v>6</v>
      </c>
      <c r="B14" s="13" t="s">
        <v>26</v>
      </c>
      <c r="C14" s="14" t="s">
        <v>20</v>
      </c>
      <c r="D14" s="16">
        <v>10</v>
      </c>
      <c r="E14" s="16">
        <v>10</v>
      </c>
      <c r="F14" s="16">
        <v>9</v>
      </c>
      <c r="G14" s="16">
        <v>9</v>
      </c>
      <c r="H14" s="92">
        <v>8</v>
      </c>
      <c r="I14" s="89">
        <v>10</v>
      </c>
      <c r="J14" s="19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8</v>
      </c>
      <c r="Q14" s="16">
        <v>8</v>
      </c>
      <c r="R14" s="16">
        <v>6</v>
      </c>
      <c r="S14" s="86">
        <f t="shared" si="0"/>
        <v>89</v>
      </c>
      <c r="T14" s="81">
        <v>92</v>
      </c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93"/>
      <c r="I15" s="87">
        <v>10</v>
      </c>
      <c r="J15" s="37">
        <v>10</v>
      </c>
      <c r="K15" s="37">
        <v>10</v>
      </c>
      <c r="L15" s="38">
        <v>10</v>
      </c>
      <c r="M15" s="38">
        <v>10</v>
      </c>
      <c r="N15" s="38">
        <v>9</v>
      </c>
      <c r="O15" s="38">
        <v>9</v>
      </c>
      <c r="P15" s="38">
        <v>8</v>
      </c>
      <c r="Q15" s="112">
        <v>8</v>
      </c>
      <c r="R15" s="112">
        <v>8</v>
      </c>
      <c r="S15" s="86">
        <f t="shared" si="0"/>
        <v>92</v>
      </c>
      <c r="T15" s="82"/>
    </row>
    <row r="16" spans="1:20" ht="15.75" thickBot="1" x14ac:dyDescent="0.3">
      <c r="A16" s="31"/>
      <c r="B16" s="13"/>
      <c r="C16" s="14"/>
      <c r="D16" s="16"/>
      <c r="E16" s="16"/>
      <c r="F16" s="16"/>
      <c r="G16" s="16"/>
      <c r="H16" s="92"/>
      <c r="I16" s="84"/>
      <c r="J16" s="19"/>
      <c r="K16" s="19"/>
      <c r="L16" s="16"/>
      <c r="M16" s="16"/>
      <c r="N16" s="16"/>
      <c r="O16" s="16"/>
      <c r="P16" s="16"/>
      <c r="Q16" s="20"/>
      <c r="R16" s="20"/>
      <c r="S16" s="86">
        <f t="shared" si="0"/>
        <v>0</v>
      </c>
      <c r="T16" s="81"/>
    </row>
    <row r="17" spans="1:20" ht="15.75" thickBot="1" x14ac:dyDescent="0.3">
      <c r="A17" s="59"/>
      <c r="B17" s="100"/>
      <c r="C17" s="23"/>
      <c r="D17" s="24"/>
      <c r="E17" s="24"/>
      <c r="F17" s="24"/>
      <c r="G17" s="24"/>
      <c r="H17" s="93"/>
      <c r="I17" s="101"/>
      <c r="J17" s="37"/>
      <c r="K17" s="37"/>
      <c r="L17" s="38"/>
      <c r="M17" s="38"/>
      <c r="N17" s="38"/>
      <c r="O17" s="38"/>
      <c r="P17" s="38"/>
      <c r="Q17" s="30"/>
      <c r="R17" s="30"/>
      <c r="S17" s="86">
        <f t="shared" si="0"/>
        <v>0</v>
      </c>
      <c r="T17" s="82"/>
    </row>
    <row r="18" spans="1:20" ht="15.75" thickBot="1" x14ac:dyDescent="0.3">
      <c r="A18" s="31"/>
      <c r="B18" s="13"/>
      <c r="C18" s="14"/>
      <c r="D18" s="15"/>
      <c r="E18" s="16"/>
      <c r="F18" s="16"/>
      <c r="G18" s="16"/>
      <c r="H18" s="92"/>
      <c r="I18" s="89"/>
      <c r="J18" s="19"/>
      <c r="K18" s="19"/>
      <c r="L18" s="16"/>
      <c r="M18" s="16"/>
      <c r="N18" s="16"/>
      <c r="O18" s="16"/>
      <c r="P18" s="16"/>
      <c r="Q18" s="85"/>
      <c r="R18" s="85"/>
      <c r="S18" s="86">
        <f t="shared" si="0"/>
        <v>0</v>
      </c>
      <c r="T18" s="81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93"/>
      <c r="I19" s="87"/>
      <c r="J19" s="37"/>
      <c r="K19" s="37"/>
      <c r="L19" s="38"/>
      <c r="M19" s="38"/>
      <c r="N19" s="38"/>
      <c r="O19" s="38"/>
      <c r="P19" s="38"/>
      <c r="Q19" s="30"/>
      <c r="R19" s="30"/>
      <c r="S19" s="86">
        <f t="shared" si="0"/>
        <v>0</v>
      </c>
      <c r="T19" s="82"/>
    </row>
    <row r="20" spans="1:20" ht="15.75" thickBot="1" x14ac:dyDescent="0.3">
      <c r="A20" s="12">
        <v>9</v>
      </c>
      <c r="B20" s="13"/>
      <c r="C20" s="14"/>
      <c r="D20" s="16"/>
      <c r="E20" s="16"/>
      <c r="F20" s="16"/>
      <c r="G20" s="16"/>
      <c r="H20" s="92"/>
      <c r="I20" s="89"/>
      <c r="J20" s="39"/>
      <c r="K20" s="19"/>
      <c r="L20" s="16"/>
      <c r="M20" s="16"/>
      <c r="N20" s="16"/>
      <c r="O20" s="16"/>
      <c r="P20" s="16"/>
      <c r="Q20" s="90"/>
      <c r="R20" s="90"/>
      <c r="S20" s="86">
        <f t="shared" si="0"/>
        <v>0</v>
      </c>
      <c r="T20" s="81"/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93"/>
      <c r="I21" s="139"/>
      <c r="J21" s="112"/>
      <c r="K21" s="30"/>
      <c r="L21" s="30"/>
      <c r="M21" s="30"/>
      <c r="N21" s="30"/>
      <c r="O21" s="30"/>
      <c r="P21" s="30"/>
      <c r="Q21" s="30"/>
      <c r="R21" s="30"/>
      <c r="S21" s="86">
        <f t="shared" si="0"/>
        <v>0</v>
      </c>
      <c r="T21" s="82"/>
    </row>
    <row r="22" spans="1:20" ht="15.75" thickBot="1" x14ac:dyDescent="0.3">
      <c r="A22" s="12">
        <v>10</v>
      </c>
      <c r="B22" s="13"/>
      <c r="C22" s="14"/>
      <c r="D22" s="16"/>
      <c r="E22" s="16"/>
      <c r="F22" s="16"/>
      <c r="G22" s="16"/>
      <c r="H22" s="92"/>
      <c r="I22" s="89"/>
      <c r="J22" s="19"/>
      <c r="K22" s="19"/>
      <c r="L22" s="16"/>
      <c r="M22" s="16"/>
      <c r="N22" s="16"/>
      <c r="O22" s="16"/>
      <c r="P22" s="16"/>
      <c r="Q22" s="90"/>
      <c r="R22" s="90"/>
      <c r="S22" s="86">
        <f t="shared" si="0"/>
        <v>0</v>
      </c>
      <c r="T22" s="81"/>
    </row>
    <row r="23" spans="1:20" ht="15.75" thickBot="1" x14ac:dyDescent="0.3">
      <c r="A23" s="59"/>
      <c r="B23" s="162"/>
      <c r="C23" s="34"/>
      <c r="D23" s="35"/>
      <c r="E23" s="35"/>
      <c r="F23" s="35"/>
      <c r="G23" s="35"/>
      <c r="H23" s="111"/>
      <c r="I23" s="118"/>
      <c r="J23" s="30"/>
      <c r="K23" s="30"/>
      <c r="L23" s="30"/>
      <c r="M23" s="30"/>
      <c r="N23" s="30"/>
      <c r="O23" s="30"/>
      <c r="P23" s="30"/>
      <c r="Q23" s="30"/>
      <c r="R23" s="30"/>
      <c r="S23" s="163">
        <f t="shared" si="0"/>
        <v>0</v>
      </c>
      <c r="T23" s="164"/>
    </row>
    <row r="24" spans="1:20" ht="15.75" thickBot="1" x14ac:dyDescent="0.3">
      <c r="T24" s="41"/>
    </row>
    <row r="25" spans="1:20" x14ac:dyDescent="0.25">
      <c r="B25" s="40" t="s">
        <v>6</v>
      </c>
      <c r="C25" s="40" t="s">
        <v>11</v>
      </c>
      <c r="F25" s="53">
        <v>10</v>
      </c>
      <c r="G25" s="140" t="s">
        <v>12</v>
      </c>
      <c r="H25" s="54"/>
      <c r="I25" s="55"/>
      <c r="T25" s="41"/>
    </row>
    <row r="26" spans="1:20" ht="15.75" thickBot="1" x14ac:dyDescent="0.3">
      <c r="C26" s="40"/>
      <c r="F26" s="56">
        <v>10</v>
      </c>
      <c r="G26" s="57" t="s">
        <v>13</v>
      </c>
      <c r="H26" s="57"/>
      <c r="I26" s="58"/>
      <c r="T26" s="41"/>
    </row>
    <row r="27" spans="1:20" x14ac:dyDescent="0.25">
      <c r="B27" s="50" t="s">
        <v>62</v>
      </c>
      <c r="C27" s="51"/>
      <c r="D27" s="52"/>
      <c r="E27" s="52"/>
    </row>
    <row r="28" spans="1:20" x14ac:dyDescent="0.25">
      <c r="B28" s="42"/>
      <c r="C28" s="43"/>
      <c r="G28" s="60"/>
    </row>
    <row r="29" spans="1:20" x14ac:dyDescent="0.25">
      <c r="B29" s="42"/>
      <c r="C29" s="43"/>
    </row>
    <row r="30" spans="1:20" x14ac:dyDescent="0.25">
      <c r="B30" s="44"/>
      <c r="C30" s="45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workbookViewId="0">
      <selection activeCell="D46" sqref="D46"/>
    </sheetView>
  </sheetViews>
  <sheetFormatPr defaultRowHeight="15" x14ac:dyDescent="0.25"/>
  <cols>
    <col min="2" max="2" width="24.875" customWidth="1"/>
    <col min="3" max="3" width="20.25" customWidth="1"/>
    <col min="4" max="19" width="4.625" customWidth="1"/>
  </cols>
  <sheetData>
    <row r="1" spans="1:21" ht="62.25" customHeight="1" x14ac:dyDescent="0.35">
      <c r="B1" s="70" t="s">
        <v>0</v>
      </c>
      <c r="I1" s="1" t="s">
        <v>18</v>
      </c>
      <c r="Q1" s="2" t="s">
        <v>1</v>
      </c>
      <c r="T1" s="71">
        <v>42621</v>
      </c>
    </row>
    <row r="2" spans="1:21" ht="21" x14ac:dyDescent="0.35">
      <c r="B2" s="3"/>
      <c r="I2" s="1"/>
      <c r="Q2" s="48"/>
      <c r="R2" s="49"/>
      <c r="T2" s="4"/>
    </row>
    <row r="3" spans="1:21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  <c r="U3" s="124" t="s">
        <v>53</v>
      </c>
    </row>
    <row r="4" spans="1:21" ht="15.75" thickBot="1" x14ac:dyDescent="0.3">
      <c r="A4" s="12">
        <v>1</v>
      </c>
      <c r="B4" s="13" t="s">
        <v>9</v>
      </c>
      <c r="C4" s="14" t="s">
        <v>20</v>
      </c>
      <c r="D4" s="142"/>
      <c r="E4" s="142"/>
      <c r="F4" s="142"/>
      <c r="G4" s="142"/>
      <c r="H4" s="143"/>
      <c r="I4" s="84">
        <v>9</v>
      </c>
      <c r="J4" s="19">
        <v>8</v>
      </c>
      <c r="K4" s="19">
        <v>7</v>
      </c>
      <c r="L4" s="16">
        <v>7</v>
      </c>
      <c r="M4" s="16">
        <v>7</v>
      </c>
      <c r="N4" s="16">
        <v>7</v>
      </c>
      <c r="O4" s="16">
        <v>6</v>
      </c>
      <c r="P4" s="16">
        <v>6</v>
      </c>
      <c r="Q4" s="20">
        <v>6</v>
      </c>
      <c r="R4" s="20">
        <v>0</v>
      </c>
      <c r="S4" s="86">
        <f>SUM(I4:R4)</f>
        <v>63</v>
      </c>
      <c r="T4" s="81">
        <v>80</v>
      </c>
      <c r="U4" s="153">
        <f>T4+'PA3 15092016'!T4</f>
        <v>177</v>
      </c>
    </row>
    <row r="5" spans="1:21" ht="15.75" thickBot="1" x14ac:dyDescent="0.3">
      <c r="A5" s="59"/>
      <c r="B5" s="22"/>
      <c r="C5" s="23"/>
      <c r="D5" s="146"/>
      <c r="E5" s="146"/>
      <c r="F5" s="146"/>
      <c r="G5" s="146"/>
      <c r="H5" s="147"/>
      <c r="I5" s="101">
        <v>10</v>
      </c>
      <c r="J5" s="37">
        <v>10</v>
      </c>
      <c r="K5" s="37">
        <v>9</v>
      </c>
      <c r="L5" s="38">
        <v>9</v>
      </c>
      <c r="M5" s="38">
        <v>8</v>
      </c>
      <c r="N5" s="38">
        <v>8</v>
      </c>
      <c r="O5" s="38">
        <v>8</v>
      </c>
      <c r="P5" s="38">
        <v>8</v>
      </c>
      <c r="Q5" s="30">
        <v>6</v>
      </c>
      <c r="R5" s="30">
        <v>4</v>
      </c>
      <c r="S5" s="86">
        <f t="shared" ref="S5:S23" si="0">SUM(I5:R5)</f>
        <v>80</v>
      </c>
      <c r="T5" s="151"/>
    </row>
    <row r="6" spans="1:21" ht="15.75" thickBot="1" x14ac:dyDescent="0.3">
      <c r="A6" s="31"/>
      <c r="B6" s="13"/>
      <c r="C6" s="14"/>
      <c r="D6" s="142"/>
      <c r="E6" s="142"/>
      <c r="F6" s="142"/>
      <c r="G6" s="142"/>
      <c r="H6" s="143"/>
      <c r="I6" s="84"/>
      <c r="J6" s="19"/>
      <c r="K6" s="19"/>
      <c r="L6" s="16"/>
      <c r="M6" s="16"/>
      <c r="N6" s="16"/>
      <c r="O6" s="16"/>
      <c r="P6" s="16"/>
      <c r="Q6" s="20"/>
      <c r="R6" s="20"/>
      <c r="S6" s="86">
        <f t="shared" si="0"/>
        <v>0</v>
      </c>
      <c r="T6" s="81"/>
      <c r="U6" s="153"/>
    </row>
    <row r="7" spans="1:21" ht="15.75" thickBot="1" x14ac:dyDescent="0.3">
      <c r="A7" s="59"/>
      <c r="B7" s="22"/>
      <c r="C7" s="23"/>
      <c r="D7" s="146"/>
      <c r="E7" s="146"/>
      <c r="F7" s="146"/>
      <c r="G7" s="146"/>
      <c r="H7" s="147"/>
      <c r="I7" s="138"/>
      <c r="J7" s="136"/>
      <c r="K7" s="136"/>
      <c r="L7" s="95"/>
      <c r="M7" s="95"/>
      <c r="N7" s="95"/>
      <c r="O7" s="95"/>
      <c r="P7" s="95"/>
      <c r="Q7" s="96"/>
      <c r="R7" s="96"/>
      <c r="S7" s="86">
        <f t="shared" si="0"/>
        <v>0</v>
      </c>
      <c r="T7" s="151"/>
    </row>
    <row r="8" spans="1:21" ht="15.75" thickBot="1" x14ac:dyDescent="0.3">
      <c r="A8" s="31">
        <v>3</v>
      </c>
      <c r="B8" s="13" t="s">
        <v>23</v>
      </c>
      <c r="C8" s="14" t="s">
        <v>20</v>
      </c>
      <c r="D8" s="142"/>
      <c r="E8" s="142"/>
      <c r="F8" s="142"/>
      <c r="G8" s="142"/>
      <c r="H8" s="143"/>
      <c r="I8" s="89">
        <v>9</v>
      </c>
      <c r="J8" s="19">
        <v>9</v>
      </c>
      <c r="K8" s="19">
        <v>9</v>
      </c>
      <c r="L8" s="16">
        <v>9</v>
      </c>
      <c r="M8" s="16">
        <v>9</v>
      </c>
      <c r="N8" s="16">
        <v>8</v>
      </c>
      <c r="O8" s="16">
        <v>7</v>
      </c>
      <c r="P8" s="16">
        <v>6</v>
      </c>
      <c r="Q8" s="90">
        <v>6</v>
      </c>
      <c r="R8" s="90">
        <v>6</v>
      </c>
      <c r="S8" s="86">
        <f t="shared" si="0"/>
        <v>78</v>
      </c>
      <c r="T8" s="81">
        <v>83</v>
      </c>
      <c r="U8" s="153">
        <f>T8+'PA3 15092016'!T8</f>
        <v>182</v>
      </c>
    </row>
    <row r="9" spans="1:21" ht="15.75" thickBot="1" x14ac:dyDescent="0.3">
      <c r="A9" s="59"/>
      <c r="B9" s="69"/>
      <c r="C9" s="23"/>
      <c r="D9" s="146"/>
      <c r="E9" s="146"/>
      <c r="F9" s="146"/>
      <c r="G9" s="146"/>
      <c r="H9" s="147"/>
      <c r="I9" s="87">
        <v>10</v>
      </c>
      <c r="J9" s="99">
        <v>10</v>
      </c>
      <c r="K9" s="37">
        <v>10</v>
      </c>
      <c r="L9" s="38">
        <v>9</v>
      </c>
      <c r="M9" s="38">
        <v>9</v>
      </c>
      <c r="N9" s="38">
        <v>8</v>
      </c>
      <c r="O9" s="38">
        <v>7</v>
      </c>
      <c r="P9" s="38">
        <v>7</v>
      </c>
      <c r="Q9" s="30">
        <v>7</v>
      </c>
      <c r="R9" s="30">
        <v>6</v>
      </c>
      <c r="S9" s="86">
        <f t="shared" si="0"/>
        <v>83</v>
      </c>
      <c r="T9" s="151"/>
    </row>
    <row r="10" spans="1:21" ht="15.75" thickBot="1" x14ac:dyDescent="0.3">
      <c r="A10" s="12">
        <v>4</v>
      </c>
      <c r="B10" s="13" t="s">
        <v>29</v>
      </c>
      <c r="C10" s="14" t="s">
        <v>21</v>
      </c>
      <c r="D10" s="142"/>
      <c r="E10" s="142"/>
      <c r="F10" s="142"/>
      <c r="G10" s="142"/>
      <c r="H10" s="143"/>
      <c r="I10" s="154">
        <v>9</v>
      </c>
      <c r="J10" s="77">
        <v>9</v>
      </c>
      <c r="K10" s="77">
        <v>9</v>
      </c>
      <c r="L10" s="68">
        <v>8</v>
      </c>
      <c r="M10" s="68">
        <v>8</v>
      </c>
      <c r="N10" s="68">
        <v>7</v>
      </c>
      <c r="O10" s="68">
        <v>7</v>
      </c>
      <c r="P10" s="68">
        <v>7</v>
      </c>
      <c r="Q10" s="33">
        <v>6</v>
      </c>
      <c r="R10" s="33">
        <v>4</v>
      </c>
      <c r="S10" s="86">
        <f t="shared" si="0"/>
        <v>74</v>
      </c>
      <c r="T10" s="81">
        <v>74</v>
      </c>
      <c r="U10" s="153">
        <f>T10+'PA3 15092016'!T10</f>
        <v>161</v>
      </c>
    </row>
    <row r="11" spans="1:21" ht="15.75" thickBot="1" x14ac:dyDescent="0.3">
      <c r="A11" s="59"/>
      <c r="B11" s="69"/>
      <c r="C11" s="68"/>
      <c r="D11" s="146"/>
      <c r="E11" s="146"/>
      <c r="F11" s="146"/>
      <c r="G11" s="146"/>
      <c r="H11" s="147"/>
      <c r="I11" s="101">
        <v>7</v>
      </c>
      <c r="J11" s="37">
        <v>7</v>
      </c>
      <c r="K11" s="37">
        <v>7</v>
      </c>
      <c r="L11" s="38">
        <v>7</v>
      </c>
      <c r="M11" s="38">
        <v>6</v>
      </c>
      <c r="N11" s="38">
        <v>6</v>
      </c>
      <c r="O11" s="38">
        <v>4</v>
      </c>
      <c r="P11" s="38">
        <v>0</v>
      </c>
      <c r="Q11" s="30">
        <v>0</v>
      </c>
      <c r="R11" s="30">
        <v>0</v>
      </c>
      <c r="S11" s="86">
        <f t="shared" si="0"/>
        <v>44</v>
      </c>
      <c r="T11" s="151"/>
    </row>
    <row r="12" spans="1:21" ht="15.75" thickBot="1" x14ac:dyDescent="0.3">
      <c r="A12" s="12">
        <v>5</v>
      </c>
      <c r="B12" s="13" t="s">
        <v>11</v>
      </c>
      <c r="C12" s="14" t="s">
        <v>21</v>
      </c>
      <c r="D12" s="148"/>
      <c r="E12" s="148"/>
      <c r="F12" s="142"/>
      <c r="G12" s="142"/>
      <c r="H12" s="143"/>
      <c r="I12" s="84">
        <v>8</v>
      </c>
      <c r="J12" s="19">
        <v>8</v>
      </c>
      <c r="K12" s="19">
        <v>8</v>
      </c>
      <c r="L12" s="16">
        <v>8</v>
      </c>
      <c r="M12" s="16">
        <v>0</v>
      </c>
      <c r="N12" s="16">
        <v>0</v>
      </c>
      <c r="O12" s="16">
        <v>0</v>
      </c>
      <c r="P12" s="16">
        <v>0</v>
      </c>
      <c r="Q12" s="90">
        <v>0</v>
      </c>
      <c r="R12" s="90">
        <v>0</v>
      </c>
      <c r="S12" s="86">
        <f t="shared" si="0"/>
        <v>32</v>
      </c>
      <c r="T12" s="81">
        <v>58</v>
      </c>
      <c r="U12" s="153">
        <f>T12+'PA3 15092016'!T12</f>
        <v>123</v>
      </c>
    </row>
    <row r="13" spans="1:21" ht="15.75" thickBot="1" x14ac:dyDescent="0.3">
      <c r="A13" s="59"/>
      <c r="B13" s="64"/>
      <c r="C13" s="34"/>
      <c r="D13" s="149"/>
      <c r="E13" s="149"/>
      <c r="F13" s="149"/>
      <c r="G13" s="149"/>
      <c r="H13" s="150"/>
      <c r="I13" s="101">
        <v>9</v>
      </c>
      <c r="J13" s="37">
        <v>8</v>
      </c>
      <c r="K13" s="37">
        <v>8</v>
      </c>
      <c r="L13" s="38">
        <v>8</v>
      </c>
      <c r="M13" s="38">
        <v>7</v>
      </c>
      <c r="N13" s="38">
        <v>7</v>
      </c>
      <c r="O13" s="38">
        <v>6</v>
      </c>
      <c r="P13" s="38">
        <v>5</v>
      </c>
      <c r="Q13" s="30">
        <v>0</v>
      </c>
      <c r="R13" s="30">
        <v>0</v>
      </c>
      <c r="S13" s="86">
        <f t="shared" si="0"/>
        <v>58</v>
      </c>
      <c r="T13" s="151"/>
    </row>
    <row r="14" spans="1:21" ht="15.75" thickBot="1" x14ac:dyDescent="0.3">
      <c r="A14" s="12"/>
      <c r="B14" s="13"/>
      <c r="C14" s="14"/>
      <c r="D14" s="148"/>
      <c r="E14" s="142"/>
      <c r="F14" s="142"/>
      <c r="G14" s="142"/>
      <c r="H14" s="143"/>
      <c r="I14" s="84"/>
      <c r="J14" s="19"/>
      <c r="K14" s="19"/>
      <c r="L14" s="16"/>
      <c r="M14" s="16"/>
      <c r="N14" s="16"/>
      <c r="O14" s="16"/>
      <c r="P14" s="16"/>
      <c r="Q14" s="16"/>
      <c r="R14" s="16"/>
      <c r="S14" s="86">
        <f t="shared" si="0"/>
        <v>0</v>
      </c>
      <c r="T14" s="81"/>
      <c r="U14" s="153"/>
    </row>
    <row r="15" spans="1:21" ht="15.75" thickBot="1" x14ac:dyDescent="0.3">
      <c r="A15" s="59"/>
      <c r="B15" s="22"/>
      <c r="C15" s="23"/>
      <c r="D15" s="146"/>
      <c r="E15" s="146"/>
      <c r="F15" s="146"/>
      <c r="G15" s="146"/>
      <c r="H15" s="147"/>
      <c r="I15" s="101"/>
      <c r="J15" s="37"/>
      <c r="K15" s="37"/>
      <c r="L15" s="38"/>
      <c r="M15" s="38"/>
      <c r="N15" s="38"/>
      <c r="O15" s="38"/>
      <c r="P15" s="38"/>
      <c r="Q15" s="112"/>
      <c r="R15" s="112"/>
      <c r="S15" s="86">
        <f t="shared" si="0"/>
        <v>0</v>
      </c>
      <c r="T15" s="82"/>
    </row>
    <row r="16" spans="1:21" ht="15.75" thickBot="1" x14ac:dyDescent="0.3">
      <c r="A16" s="31"/>
      <c r="B16" s="13"/>
      <c r="C16" s="14"/>
      <c r="D16" s="148"/>
      <c r="E16" s="142"/>
      <c r="F16" s="142"/>
      <c r="G16" s="142"/>
      <c r="H16" s="143"/>
      <c r="I16" s="84"/>
      <c r="J16" s="19"/>
      <c r="K16" s="19"/>
      <c r="L16" s="16"/>
      <c r="M16" s="16"/>
      <c r="N16" s="16"/>
      <c r="O16" s="16"/>
      <c r="P16" s="16"/>
      <c r="Q16" s="20"/>
      <c r="R16" s="20"/>
      <c r="S16" s="86">
        <f t="shared" si="0"/>
        <v>0</v>
      </c>
      <c r="T16" s="81"/>
    </row>
    <row r="17" spans="1:20" ht="15.75" thickBot="1" x14ac:dyDescent="0.3">
      <c r="A17" s="59"/>
      <c r="B17" s="100"/>
      <c r="C17" s="23"/>
      <c r="D17" s="146"/>
      <c r="E17" s="146"/>
      <c r="F17" s="146"/>
      <c r="G17" s="146"/>
      <c r="H17" s="147"/>
      <c r="I17" s="87"/>
      <c r="J17" s="37"/>
      <c r="K17" s="37"/>
      <c r="L17" s="38"/>
      <c r="M17" s="38"/>
      <c r="N17" s="38"/>
      <c r="O17" s="38"/>
      <c r="P17" s="38"/>
      <c r="Q17" s="30"/>
      <c r="R17" s="30"/>
      <c r="S17" s="86">
        <f t="shared" si="0"/>
        <v>0</v>
      </c>
      <c r="T17" s="82"/>
    </row>
    <row r="18" spans="1:20" ht="15.75" thickBot="1" x14ac:dyDescent="0.3">
      <c r="A18" s="31"/>
      <c r="B18" s="13"/>
      <c r="C18" s="14"/>
      <c r="D18" s="148"/>
      <c r="E18" s="142"/>
      <c r="F18" s="142"/>
      <c r="G18" s="142"/>
      <c r="H18" s="143"/>
      <c r="I18" s="89"/>
      <c r="J18" s="39"/>
      <c r="K18" s="19"/>
      <c r="L18" s="16"/>
      <c r="M18" s="16"/>
      <c r="N18" s="16"/>
      <c r="O18" s="16"/>
      <c r="P18" s="16"/>
      <c r="Q18" s="85"/>
      <c r="R18" s="85"/>
      <c r="S18" s="86">
        <f t="shared" si="0"/>
        <v>0</v>
      </c>
      <c r="T18" s="81"/>
    </row>
    <row r="19" spans="1:20" ht="15.75" thickBot="1" x14ac:dyDescent="0.3">
      <c r="A19" s="59"/>
      <c r="B19" s="22"/>
      <c r="C19" s="23"/>
      <c r="D19" s="146"/>
      <c r="E19" s="146"/>
      <c r="F19" s="146"/>
      <c r="G19" s="146"/>
      <c r="H19" s="147"/>
      <c r="I19" s="87"/>
      <c r="J19" s="37"/>
      <c r="K19" s="37"/>
      <c r="L19" s="38"/>
      <c r="M19" s="38"/>
      <c r="N19" s="38"/>
      <c r="O19" s="38"/>
      <c r="P19" s="38"/>
      <c r="Q19" s="30"/>
      <c r="R19" s="30"/>
      <c r="S19" s="86">
        <f t="shared" si="0"/>
        <v>0</v>
      </c>
      <c r="T19" s="82"/>
    </row>
    <row r="20" spans="1:20" ht="15.75" thickBot="1" x14ac:dyDescent="0.3">
      <c r="A20" s="12"/>
      <c r="B20" s="13"/>
      <c r="C20" s="14"/>
      <c r="D20" s="142"/>
      <c r="E20" s="142"/>
      <c r="F20" s="142"/>
      <c r="G20" s="142"/>
      <c r="H20" s="143"/>
      <c r="I20" s="84"/>
      <c r="J20" s="19"/>
      <c r="K20" s="19"/>
      <c r="L20" s="16"/>
      <c r="M20" s="16"/>
      <c r="N20" s="16"/>
      <c r="O20" s="16"/>
      <c r="P20" s="16"/>
      <c r="Q20" s="90"/>
      <c r="R20" s="90"/>
      <c r="S20" s="86">
        <f t="shared" si="0"/>
        <v>0</v>
      </c>
      <c r="T20" s="81"/>
    </row>
    <row r="21" spans="1:20" ht="15.75" thickBot="1" x14ac:dyDescent="0.3">
      <c r="A21" s="59"/>
      <c r="B21" s="22"/>
      <c r="C21" s="23"/>
      <c r="D21" s="146"/>
      <c r="E21" s="146"/>
      <c r="F21" s="146"/>
      <c r="G21" s="146"/>
      <c r="H21" s="147"/>
      <c r="I21" s="118"/>
      <c r="J21" s="119"/>
      <c r="K21" s="30"/>
      <c r="L21" s="30"/>
      <c r="M21" s="30"/>
      <c r="N21" s="30"/>
      <c r="O21" s="30"/>
      <c r="P21" s="30"/>
      <c r="Q21" s="30"/>
      <c r="R21" s="30"/>
      <c r="S21" s="86">
        <f t="shared" si="0"/>
        <v>0</v>
      </c>
      <c r="T21" s="82"/>
    </row>
    <row r="22" spans="1:20" ht="15.75" thickBot="1" x14ac:dyDescent="0.3">
      <c r="A22" s="12"/>
      <c r="B22" s="13"/>
      <c r="C22" s="14"/>
      <c r="D22" s="142"/>
      <c r="E22" s="142"/>
      <c r="F22" s="142"/>
      <c r="G22" s="142"/>
      <c r="H22" s="143"/>
      <c r="I22" s="84"/>
      <c r="J22" s="19"/>
      <c r="K22" s="19"/>
      <c r="L22" s="16"/>
      <c r="M22" s="16"/>
      <c r="N22" s="16"/>
      <c r="O22" s="16"/>
      <c r="P22" s="16"/>
      <c r="Q22" s="90"/>
      <c r="R22" s="90"/>
      <c r="S22" s="86">
        <f t="shared" si="0"/>
        <v>0</v>
      </c>
      <c r="T22" s="81"/>
    </row>
    <row r="23" spans="1:20" ht="15.75" thickBot="1" x14ac:dyDescent="0.3">
      <c r="A23" s="59"/>
      <c r="B23" s="162"/>
      <c r="C23" s="34"/>
      <c r="D23" s="149"/>
      <c r="E23" s="149"/>
      <c r="F23" s="149"/>
      <c r="G23" s="149"/>
      <c r="H23" s="150"/>
      <c r="I23" s="91"/>
      <c r="J23" s="30"/>
      <c r="K23" s="30"/>
      <c r="L23" s="30"/>
      <c r="M23" s="30"/>
      <c r="N23" s="30"/>
      <c r="O23" s="30"/>
      <c r="P23" s="30"/>
      <c r="Q23" s="30"/>
      <c r="R23" s="30"/>
      <c r="S23" s="163">
        <f t="shared" si="0"/>
        <v>0</v>
      </c>
      <c r="T23" s="82"/>
    </row>
    <row r="24" spans="1:20" ht="15.75" thickBot="1" x14ac:dyDescent="0.3">
      <c r="T24" s="41"/>
    </row>
    <row r="25" spans="1:20" x14ac:dyDescent="0.25">
      <c r="B25" s="40" t="s">
        <v>6</v>
      </c>
      <c r="C25" s="40" t="s">
        <v>22</v>
      </c>
      <c r="F25" s="53">
        <v>10</v>
      </c>
      <c r="G25" s="54" t="s">
        <v>12</v>
      </c>
      <c r="H25" s="54"/>
      <c r="I25" s="55"/>
      <c r="T25" s="41"/>
    </row>
    <row r="26" spans="1:20" ht="15.75" thickBot="1" x14ac:dyDescent="0.3">
      <c r="C26" s="40"/>
      <c r="F26" s="56">
        <v>10</v>
      </c>
      <c r="G26" s="57" t="s">
        <v>13</v>
      </c>
      <c r="H26" s="57"/>
      <c r="I26" s="58"/>
      <c r="T26" s="41"/>
    </row>
    <row r="27" spans="1:20" x14ac:dyDescent="0.25">
      <c r="B27" s="50" t="s">
        <v>64</v>
      </c>
      <c r="C27" s="51"/>
      <c r="D27" s="52"/>
      <c r="E27" s="52"/>
    </row>
    <row r="28" spans="1:20" x14ac:dyDescent="0.25">
      <c r="B28" s="42"/>
      <c r="C28" s="43"/>
      <c r="G28" s="60"/>
    </row>
    <row r="29" spans="1:20" x14ac:dyDescent="0.25">
      <c r="B29" s="42"/>
      <c r="C29" s="43"/>
    </row>
    <row r="30" spans="1:20" x14ac:dyDescent="0.25">
      <c r="B30" s="44"/>
      <c r="C30" s="4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opLeftCell="A7" workbookViewId="0">
      <selection activeCell="Q27" sqref="Q27"/>
    </sheetView>
  </sheetViews>
  <sheetFormatPr defaultRowHeight="15" x14ac:dyDescent="0.25"/>
  <cols>
    <col min="2" max="2" width="27.375" customWidth="1"/>
    <col min="3" max="3" width="24.625" bestFit="1" customWidth="1"/>
    <col min="4" max="18" width="4.75" customWidth="1"/>
  </cols>
  <sheetData>
    <row r="1" spans="1:20" ht="57.75" customHeight="1" x14ac:dyDescent="0.35">
      <c r="B1" s="70" t="s">
        <v>0</v>
      </c>
      <c r="I1" s="1" t="s">
        <v>18</v>
      </c>
      <c r="Q1" s="2" t="s">
        <v>1</v>
      </c>
      <c r="T1" s="71">
        <v>42523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x14ac:dyDescent="0.25">
      <c r="A4" s="127">
        <v>1</v>
      </c>
      <c r="B4" s="13" t="s">
        <v>19</v>
      </c>
      <c r="C4" s="14" t="s">
        <v>20</v>
      </c>
      <c r="D4" s="16"/>
      <c r="E4" s="16"/>
      <c r="F4" s="16"/>
      <c r="G4" s="16"/>
      <c r="H4" s="17"/>
      <c r="I4" s="120">
        <v>9</v>
      </c>
      <c r="J4" s="121">
        <v>9</v>
      </c>
      <c r="K4" s="121">
        <v>8</v>
      </c>
      <c r="L4" s="122">
        <v>7</v>
      </c>
      <c r="M4" s="122">
        <v>7</v>
      </c>
      <c r="N4" s="16">
        <v>7</v>
      </c>
      <c r="O4" s="16">
        <v>6</v>
      </c>
      <c r="P4" s="16">
        <v>6</v>
      </c>
      <c r="Q4" s="20">
        <v>6</v>
      </c>
      <c r="R4" s="20">
        <v>0</v>
      </c>
      <c r="S4" s="97">
        <f>SUM(I4:R4)</f>
        <v>65</v>
      </c>
      <c r="T4" s="47">
        <v>75</v>
      </c>
    </row>
    <row r="5" spans="1:20" x14ac:dyDescent="0.25">
      <c r="A5" s="72"/>
      <c r="B5" s="73"/>
      <c r="C5" s="74"/>
      <c r="D5" s="24"/>
      <c r="E5" s="24"/>
      <c r="F5" s="24"/>
      <c r="G5" s="24"/>
      <c r="H5" s="25"/>
      <c r="I5" s="123">
        <v>9</v>
      </c>
      <c r="J5" s="27">
        <v>9</v>
      </c>
      <c r="K5" s="27">
        <v>8</v>
      </c>
      <c r="L5" s="28">
        <v>8</v>
      </c>
      <c r="M5" s="28">
        <v>8</v>
      </c>
      <c r="N5" s="68">
        <v>8</v>
      </c>
      <c r="O5" s="68">
        <v>8</v>
      </c>
      <c r="P5" s="68">
        <v>7</v>
      </c>
      <c r="Q5" s="23">
        <v>5</v>
      </c>
      <c r="R5" s="23">
        <v>5</v>
      </c>
      <c r="S5" s="124">
        <f>SUM(I5:R5)</f>
        <v>75</v>
      </c>
      <c r="T5" s="61"/>
    </row>
    <row r="6" spans="1:20" ht="15.75" thickBot="1" x14ac:dyDescent="0.3">
      <c r="A6" s="59"/>
      <c r="B6" s="22"/>
      <c r="C6" s="23"/>
      <c r="D6" s="24"/>
      <c r="E6" s="24"/>
      <c r="F6" s="24"/>
      <c r="G6" s="24"/>
      <c r="H6" s="25"/>
      <c r="I6" s="79">
        <v>9</v>
      </c>
      <c r="J6" s="77">
        <v>9</v>
      </c>
      <c r="K6" s="77">
        <v>8</v>
      </c>
      <c r="L6" s="68">
        <v>7</v>
      </c>
      <c r="M6" s="68">
        <v>7</v>
      </c>
      <c r="N6" s="28">
        <v>7</v>
      </c>
      <c r="O6" s="28">
        <v>6</v>
      </c>
      <c r="P6" s="28">
        <v>5</v>
      </c>
      <c r="Q6" s="29">
        <v>0</v>
      </c>
      <c r="R6" s="29">
        <v>0</v>
      </c>
      <c r="S6" s="83">
        <f t="shared" ref="S6:S27" si="0">SUM(I6:R6)</f>
        <v>58</v>
      </c>
      <c r="T6" s="61"/>
    </row>
    <row r="7" spans="1:20" x14ac:dyDescent="0.25">
      <c r="A7" s="128">
        <v>2</v>
      </c>
      <c r="B7" s="13" t="s">
        <v>9</v>
      </c>
      <c r="C7" s="14" t="s">
        <v>20</v>
      </c>
      <c r="D7" s="16"/>
      <c r="E7" s="16"/>
      <c r="F7" s="16"/>
      <c r="G7" s="16"/>
      <c r="H7" s="17"/>
      <c r="I7" s="120">
        <v>9</v>
      </c>
      <c r="J7" s="121">
        <v>8</v>
      </c>
      <c r="K7" s="121">
        <v>7</v>
      </c>
      <c r="L7" s="122">
        <v>7</v>
      </c>
      <c r="M7" s="122">
        <v>7</v>
      </c>
      <c r="N7" s="16">
        <v>6</v>
      </c>
      <c r="O7" s="16">
        <v>3</v>
      </c>
      <c r="P7" s="16">
        <v>0</v>
      </c>
      <c r="Q7" s="20">
        <v>0</v>
      </c>
      <c r="R7" s="20">
        <v>0</v>
      </c>
      <c r="S7" s="97">
        <f t="shared" si="0"/>
        <v>47</v>
      </c>
      <c r="T7" s="47">
        <v>77</v>
      </c>
    </row>
    <row r="8" spans="1:20" x14ac:dyDescent="0.25">
      <c r="A8" s="102"/>
      <c r="B8" s="73"/>
      <c r="C8" s="74"/>
      <c r="D8" s="24"/>
      <c r="E8" s="24"/>
      <c r="F8" s="24"/>
      <c r="G8" s="24"/>
      <c r="H8" s="25"/>
      <c r="I8" s="123">
        <v>10</v>
      </c>
      <c r="J8" s="27">
        <v>9</v>
      </c>
      <c r="K8" s="27">
        <v>9</v>
      </c>
      <c r="L8" s="28">
        <v>8</v>
      </c>
      <c r="M8" s="28">
        <v>8</v>
      </c>
      <c r="N8" s="68">
        <v>7</v>
      </c>
      <c r="O8" s="68">
        <v>7</v>
      </c>
      <c r="P8" s="68">
        <v>6</v>
      </c>
      <c r="Q8" s="74">
        <v>6</v>
      </c>
      <c r="R8" s="74">
        <v>6</v>
      </c>
      <c r="S8" s="124">
        <f t="shared" si="0"/>
        <v>76</v>
      </c>
      <c r="T8" s="61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79">
        <v>9</v>
      </c>
      <c r="J9" s="77">
        <v>9</v>
      </c>
      <c r="K9" s="77">
        <v>9</v>
      </c>
      <c r="L9" s="68">
        <v>9</v>
      </c>
      <c r="M9" s="68">
        <v>8</v>
      </c>
      <c r="N9" s="28">
        <v>7</v>
      </c>
      <c r="O9" s="28">
        <v>7</v>
      </c>
      <c r="P9" s="28">
        <v>7</v>
      </c>
      <c r="Q9" s="30">
        <v>6</v>
      </c>
      <c r="R9" s="30">
        <v>6</v>
      </c>
      <c r="S9" s="83">
        <f t="shared" si="0"/>
        <v>77</v>
      </c>
      <c r="T9" s="61"/>
    </row>
    <row r="10" spans="1:20" x14ac:dyDescent="0.25">
      <c r="A10" s="128"/>
      <c r="B10" s="13"/>
      <c r="C10" s="14"/>
      <c r="D10" s="15"/>
      <c r="E10" s="16"/>
      <c r="F10" s="16"/>
      <c r="G10" s="16"/>
      <c r="H10" s="17"/>
      <c r="I10" s="32"/>
      <c r="J10" s="19"/>
      <c r="K10" s="19"/>
      <c r="L10" s="16"/>
      <c r="M10" s="16"/>
      <c r="N10" s="16"/>
      <c r="O10" s="16"/>
      <c r="P10" s="16"/>
      <c r="Q10" s="33"/>
      <c r="R10" s="33"/>
      <c r="S10" s="97">
        <f t="shared" si="0"/>
        <v>0</v>
      </c>
      <c r="T10" s="47"/>
    </row>
    <row r="11" spans="1:20" x14ac:dyDescent="0.25">
      <c r="A11" s="102"/>
      <c r="B11" s="73"/>
      <c r="C11" s="74"/>
      <c r="D11" s="24"/>
      <c r="E11" s="24"/>
      <c r="F11" s="24"/>
      <c r="G11" s="24"/>
      <c r="H11" s="25"/>
      <c r="I11" s="114"/>
      <c r="J11" s="115"/>
      <c r="K11" s="103"/>
      <c r="L11" s="104"/>
      <c r="M11" s="104"/>
      <c r="N11" s="104"/>
      <c r="O11" s="104"/>
      <c r="P11" s="104"/>
      <c r="Q11" s="78"/>
      <c r="R11" s="78"/>
      <c r="S11" s="124">
        <f t="shared" si="0"/>
        <v>0</v>
      </c>
      <c r="T11" s="61"/>
    </row>
    <row r="12" spans="1:20" ht="15.75" thickBot="1" x14ac:dyDescent="0.3">
      <c r="A12" s="59"/>
      <c r="B12" s="22"/>
      <c r="C12" s="23"/>
      <c r="D12" s="24"/>
      <c r="E12" s="24"/>
      <c r="F12" s="24"/>
      <c r="G12" s="24"/>
      <c r="H12" s="25"/>
      <c r="I12" s="94"/>
      <c r="J12" s="6"/>
      <c r="K12" s="6"/>
      <c r="L12" s="95"/>
      <c r="M12" s="95"/>
      <c r="N12" s="95"/>
      <c r="O12" s="95"/>
      <c r="P12" s="95"/>
      <c r="Q12" s="96"/>
      <c r="R12" s="96"/>
      <c r="S12" s="125">
        <f t="shared" si="0"/>
        <v>0</v>
      </c>
      <c r="T12" s="61"/>
    </row>
    <row r="13" spans="1:20" x14ac:dyDescent="0.25">
      <c r="A13" s="127"/>
      <c r="B13" s="13"/>
      <c r="C13" s="14"/>
      <c r="D13" s="16"/>
      <c r="E13" s="16"/>
      <c r="F13" s="16"/>
      <c r="G13" s="16"/>
      <c r="H13" s="92"/>
      <c r="I13" s="84"/>
      <c r="J13" s="19"/>
      <c r="K13" s="19"/>
      <c r="L13" s="16"/>
      <c r="M13" s="16"/>
      <c r="N13" s="16"/>
      <c r="O13" s="16"/>
      <c r="P13" s="16"/>
      <c r="Q13" s="90"/>
      <c r="R13" s="90"/>
      <c r="S13" s="86">
        <f t="shared" si="0"/>
        <v>0</v>
      </c>
      <c r="T13" s="81"/>
    </row>
    <row r="14" spans="1:20" ht="15.75" thickBot="1" x14ac:dyDescent="0.3">
      <c r="A14" s="59"/>
      <c r="B14" s="69"/>
      <c r="C14" s="68"/>
      <c r="D14" s="24"/>
      <c r="E14" s="24"/>
      <c r="F14" s="24"/>
      <c r="G14" s="24"/>
      <c r="H14" s="93"/>
      <c r="I14" s="106"/>
      <c r="J14" s="107"/>
      <c r="K14" s="107"/>
      <c r="L14" s="108"/>
      <c r="M14" s="108"/>
      <c r="N14" s="108"/>
      <c r="O14" s="108"/>
      <c r="P14" s="108"/>
      <c r="Q14" s="88"/>
      <c r="R14" s="88"/>
      <c r="S14" s="109">
        <f t="shared" si="0"/>
        <v>0</v>
      </c>
      <c r="T14" s="82"/>
    </row>
    <row r="15" spans="1:20" x14ac:dyDescent="0.25">
      <c r="A15" s="127">
        <v>5</v>
      </c>
      <c r="B15" s="13" t="s">
        <v>23</v>
      </c>
      <c r="C15" s="14" t="s">
        <v>20</v>
      </c>
      <c r="D15" s="16"/>
      <c r="E15" s="16"/>
      <c r="F15" s="16"/>
      <c r="G15" s="16"/>
      <c r="H15" s="17"/>
      <c r="I15" s="79">
        <v>9</v>
      </c>
      <c r="J15" s="77">
        <v>9</v>
      </c>
      <c r="K15" s="77">
        <v>9</v>
      </c>
      <c r="L15" s="68">
        <v>7</v>
      </c>
      <c r="M15" s="68">
        <v>7</v>
      </c>
      <c r="N15" s="68">
        <v>6</v>
      </c>
      <c r="O15" s="68">
        <v>6</v>
      </c>
      <c r="P15" s="68">
        <v>6</v>
      </c>
      <c r="Q15" s="33">
        <v>6</v>
      </c>
      <c r="R15" s="33">
        <v>0</v>
      </c>
      <c r="S15" s="83">
        <f t="shared" si="0"/>
        <v>65</v>
      </c>
      <c r="T15" s="47">
        <v>84</v>
      </c>
    </row>
    <row r="16" spans="1:20" x14ac:dyDescent="0.25">
      <c r="A16" s="72"/>
      <c r="B16" s="73"/>
      <c r="C16" s="74"/>
      <c r="D16" s="24"/>
      <c r="E16" s="24"/>
      <c r="F16" s="24"/>
      <c r="G16" s="24"/>
      <c r="H16" s="25"/>
      <c r="I16" s="75">
        <v>10</v>
      </c>
      <c r="J16" s="77">
        <v>10</v>
      </c>
      <c r="K16" s="77">
        <v>10</v>
      </c>
      <c r="L16" s="68">
        <v>9</v>
      </c>
      <c r="M16" s="68">
        <v>9</v>
      </c>
      <c r="N16" s="68">
        <v>9</v>
      </c>
      <c r="O16" s="68">
        <v>9</v>
      </c>
      <c r="P16" s="104">
        <v>7</v>
      </c>
      <c r="Q16" s="78">
        <v>6</v>
      </c>
      <c r="R16" s="78">
        <v>5</v>
      </c>
      <c r="S16" s="124">
        <f t="shared" si="0"/>
        <v>84</v>
      </c>
      <c r="T16" s="61"/>
    </row>
    <row r="17" spans="1:20" ht="15.75" thickBot="1" x14ac:dyDescent="0.3">
      <c r="A17" s="59"/>
      <c r="B17" s="64"/>
      <c r="C17" s="34"/>
      <c r="D17" s="35"/>
      <c r="E17" s="35"/>
      <c r="F17" s="35"/>
      <c r="G17" s="35"/>
      <c r="H17" s="36"/>
      <c r="I17" s="75">
        <v>10</v>
      </c>
      <c r="J17" s="76">
        <v>10</v>
      </c>
      <c r="K17" s="77">
        <v>9</v>
      </c>
      <c r="L17" s="68">
        <v>9</v>
      </c>
      <c r="M17" s="68">
        <v>8</v>
      </c>
      <c r="N17" s="38">
        <v>7</v>
      </c>
      <c r="O17" s="38">
        <v>7</v>
      </c>
      <c r="P17" s="38">
        <v>7</v>
      </c>
      <c r="Q17" s="30">
        <v>6</v>
      </c>
      <c r="R17" s="30">
        <v>5</v>
      </c>
      <c r="S17" s="83">
        <f t="shared" si="0"/>
        <v>78</v>
      </c>
      <c r="T17" s="61"/>
    </row>
    <row r="18" spans="1:20" x14ac:dyDescent="0.25">
      <c r="A18" s="127"/>
      <c r="B18" s="13"/>
      <c r="C18" s="14"/>
      <c r="D18" s="15"/>
      <c r="E18" s="16"/>
      <c r="F18" s="16"/>
      <c r="G18" s="16"/>
      <c r="H18" s="17"/>
      <c r="I18" s="18"/>
      <c r="J18" s="19"/>
      <c r="K18" s="19"/>
      <c r="L18" s="16"/>
      <c r="M18" s="16"/>
      <c r="N18" s="16"/>
      <c r="O18" s="16"/>
      <c r="P18" s="16"/>
      <c r="Q18" s="16"/>
      <c r="R18" s="16"/>
      <c r="S18" s="97">
        <f t="shared" si="0"/>
        <v>0</v>
      </c>
      <c r="T18" s="47"/>
    </row>
    <row r="19" spans="1:20" x14ac:dyDescent="0.25">
      <c r="A19" s="72"/>
      <c r="B19" s="73"/>
      <c r="C19" s="74"/>
      <c r="D19" s="24"/>
      <c r="E19" s="24"/>
      <c r="F19" s="24"/>
      <c r="G19" s="24"/>
      <c r="H19" s="25"/>
      <c r="I19" s="79"/>
      <c r="J19" s="77"/>
      <c r="K19" s="77"/>
      <c r="L19" s="68"/>
      <c r="M19" s="68"/>
      <c r="N19" s="68"/>
      <c r="O19" s="68"/>
      <c r="P19" s="68"/>
      <c r="Q19" s="68"/>
      <c r="R19" s="68"/>
      <c r="S19" s="124">
        <f t="shared" si="0"/>
        <v>0</v>
      </c>
      <c r="T19" s="61"/>
    </row>
    <row r="20" spans="1:20" ht="15.75" thickBot="1" x14ac:dyDescent="0.3">
      <c r="A20" s="59"/>
      <c r="B20" s="22"/>
      <c r="C20" s="23"/>
      <c r="D20" s="24"/>
      <c r="E20" s="24"/>
      <c r="F20" s="24"/>
      <c r="G20" s="24"/>
      <c r="H20" s="25"/>
      <c r="I20" s="62"/>
      <c r="J20" s="27"/>
      <c r="K20" s="27"/>
      <c r="L20" s="28"/>
      <c r="M20" s="28"/>
      <c r="N20" s="28"/>
      <c r="O20" s="28"/>
      <c r="P20" s="28"/>
      <c r="Q20" s="80"/>
      <c r="R20" s="80"/>
      <c r="S20" s="83">
        <f t="shared" si="0"/>
        <v>0</v>
      </c>
      <c r="T20" s="61"/>
    </row>
    <row r="21" spans="1:20" x14ac:dyDescent="0.25">
      <c r="A21" s="128">
        <v>7</v>
      </c>
      <c r="B21" s="13" t="s">
        <v>24</v>
      </c>
      <c r="C21" s="14" t="s">
        <v>20</v>
      </c>
      <c r="D21" s="15"/>
      <c r="E21" s="15"/>
      <c r="F21" s="15"/>
      <c r="G21" s="16"/>
      <c r="H21" s="17"/>
      <c r="I21" s="84">
        <v>9</v>
      </c>
      <c r="J21" s="19">
        <v>8</v>
      </c>
      <c r="K21" s="19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20">
        <v>0</v>
      </c>
      <c r="R21" s="20">
        <v>0</v>
      </c>
      <c r="S21" s="97">
        <f>SUM(I21:R21)</f>
        <v>17</v>
      </c>
      <c r="T21" s="47">
        <v>39</v>
      </c>
    </row>
    <row r="22" spans="1:20" x14ac:dyDescent="0.25">
      <c r="A22" s="102"/>
      <c r="B22" s="73"/>
      <c r="C22" s="74"/>
      <c r="D22" s="105"/>
      <c r="E22" s="105"/>
      <c r="F22" s="105"/>
      <c r="G22" s="68"/>
      <c r="H22" s="132"/>
      <c r="I22" s="79">
        <v>8</v>
      </c>
      <c r="J22" s="77">
        <v>5</v>
      </c>
      <c r="K22" s="77">
        <v>5</v>
      </c>
      <c r="L22" s="68">
        <v>4</v>
      </c>
      <c r="M22" s="28">
        <v>4</v>
      </c>
      <c r="N22" s="28">
        <v>0</v>
      </c>
      <c r="O22" s="28">
        <v>0</v>
      </c>
      <c r="P22" s="28">
        <v>0</v>
      </c>
      <c r="Q22" s="29">
        <v>0</v>
      </c>
      <c r="R22" s="29">
        <v>0</v>
      </c>
      <c r="S22" s="124">
        <f>SUM(I22:R22)</f>
        <v>26</v>
      </c>
      <c r="T22" s="61"/>
    </row>
    <row r="23" spans="1:20" ht="15.75" thickBot="1" x14ac:dyDescent="0.3">
      <c r="A23" s="59"/>
      <c r="B23" s="100"/>
      <c r="C23" s="23"/>
      <c r="D23" s="24"/>
      <c r="E23" s="24"/>
      <c r="F23" s="24"/>
      <c r="G23" s="24"/>
      <c r="H23" s="25"/>
      <c r="I23" s="79">
        <v>9</v>
      </c>
      <c r="J23" s="77">
        <v>7</v>
      </c>
      <c r="K23" s="77">
        <v>7</v>
      </c>
      <c r="L23" s="68">
        <v>6</v>
      </c>
      <c r="M23" s="28">
        <v>5</v>
      </c>
      <c r="N23" s="28">
        <v>5</v>
      </c>
      <c r="O23" s="28">
        <v>0</v>
      </c>
      <c r="P23" s="28">
        <v>0</v>
      </c>
      <c r="Q23" s="88">
        <v>0</v>
      </c>
      <c r="R23" s="88">
        <v>0</v>
      </c>
      <c r="S23" s="30">
        <f t="shared" si="0"/>
        <v>39</v>
      </c>
      <c r="T23" s="61"/>
    </row>
    <row r="24" spans="1:20" x14ac:dyDescent="0.25">
      <c r="A24" s="31"/>
      <c r="B24" s="13"/>
      <c r="C24" s="14"/>
      <c r="D24" s="16"/>
      <c r="E24" s="16"/>
      <c r="F24" s="16"/>
      <c r="G24" s="16"/>
      <c r="H24" s="17"/>
      <c r="I24" s="89"/>
      <c r="J24" s="39"/>
      <c r="K24" s="39"/>
      <c r="L24" s="16"/>
      <c r="M24" s="16"/>
      <c r="N24" s="16"/>
      <c r="O24" s="16"/>
      <c r="P24" s="16"/>
      <c r="Q24" s="85"/>
      <c r="R24" s="85"/>
      <c r="S24" s="86">
        <f t="shared" si="0"/>
        <v>0</v>
      </c>
      <c r="T24" s="81"/>
    </row>
    <row r="25" spans="1:20" ht="15.75" thickBot="1" x14ac:dyDescent="0.3">
      <c r="A25" s="59"/>
      <c r="B25" s="22"/>
      <c r="C25" s="23"/>
      <c r="D25" s="24"/>
      <c r="E25" s="24"/>
      <c r="F25" s="24"/>
      <c r="G25" s="24"/>
      <c r="H25" s="25"/>
      <c r="I25" s="126"/>
      <c r="J25" s="77"/>
      <c r="K25" s="107"/>
      <c r="L25" s="108"/>
      <c r="M25" s="108"/>
      <c r="N25" s="108"/>
      <c r="O25" s="108"/>
      <c r="P25" s="108"/>
      <c r="Q25" s="88"/>
      <c r="R25" s="88"/>
      <c r="S25" s="109">
        <f t="shared" si="0"/>
        <v>0</v>
      </c>
      <c r="T25" s="82"/>
    </row>
    <row r="26" spans="1:20" x14ac:dyDescent="0.25">
      <c r="A26" s="127"/>
      <c r="B26" s="13"/>
      <c r="C26" s="14"/>
      <c r="D26" s="16"/>
      <c r="E26" s="16"/>
      <c r="F26" s="16"/>
      <c r="G26" s="16"/>
      <c r="H26" s="17"/>
      <c r="I26" s="84"/>
      <c r="J26" s="19"/>
      <c r="K26" s="19"/>
      <c r="L26" s="16"/>
      <c r="M26" s="16"/>
      <c r="N26" s="16"/>
      <c r="O26" s="16"/>
      <c r="P26" s="16"/>
      <c r="Q26" s="90"/>
      <c r="R26" s="90"/>
      <c r="S26" s="86">
        <f>SUM(I26:R26)</f>
        <v>0</v>
      </c>
      <c r="T26" s="81"/>
    </row>
    <row r="27" spans="1:20" ht="15.75" thickBot="1" x14ac:dyDescent="0.3">
      <c r="A27" s="59"/>
      <c r="B27" s="22"/>
      <c r="C27" s="23"/>
      <c r="D27" s="24"/>
      <c r="E27" s="24"/>
      <c r="F27" s="24"/>
      <c r="G27" s="24"/>
      <c r="H27" s="25"/>
      <c r="I27" s="91"/>
      <c r="J27" s="30"/>
      <c r="K27" s="30"/>
      <c r="L27" s="30"/>
      <c r="M27" s="30"/>
      <c r="N27" s="30"/>
      <c r="O27" s="30"/>
      <c r="P27" s="30"/>
      <c r="Q27" s="30"/>
      <c r="R27" s="30"/>
      <c r="S27" s="109">
        <f t="shared" si="0"/>
        <v>0</v>
      </c>
      <c r="T27" s="82"/>
    </row>
    <row r="28" spans="1:20" x14ac:dyDescent="0.25">
      <c r="A28" s="127"/>
      <c r="B28" s="130"/>
      <c r="C28" s="14"/>
      <c r="D28" s="122"/>
      <c r="E28" s="122"/>
      <c r="F28" s="122"/>
      <c r="G28" s="122"/>
      <c r="H28" s="129"/>
      <c r="I28" s="84"/>
      <c r="J28" s="19"/>
      <c r="K28" s="19"/>
      <c r="L28" s="16"/>
      <c r="M28" s="16"/>
      <c r="N28" s="16"/>
      <c r="O28" s="16"/>
      <c r="P28" s="16"/>
      <c r="Q28" s="90"/>
      <c r="R28" s="90"/>
      <c r="S28" s="86">
        <f>SUM(I28:R28)</f>
        <v>0</v>
      </c>
      <c r="T28" s="81"/>
    </row>
    <row r="29" spans="1:20" ht="15.75" thickBot="1" x14ac:dyDescent="0.3">
      <c r="A29" s="59"/>
      <c r="B29" s="131"/>
      <c r="C29" s="34"/>
      <c r="D29" s="35"/>
      <c r="E29" s="35"/>
      <c r="F29" s="35"/>
      <c r="G29" s="35"/>
      <c r="H29" s="36"/>
      <c r="I29" s="91"/>
      <c r="J29" s="30"/>
      <c r="K29" s="30"/>
      <c r="L29" s="30"/>
      <c r="M29" s="30"/>
      <c r="N29" s="30"/>
      <c r="O29" s="30"/>
      <c r="P29" s="30"/>
      <c r="Q29" s="30"/>
      <c r="R29" s="30"/>
      <c r="S29" s="109">
        <f t="shared" ref="S29" si="1">SUM(I29:R29)</f>
        <v>0</v>
      </c>
      <c r="T29" s="82"/>
    </row>
    <row r="30" spans="1:20" ht="15.75" thickBot="1" x14ac:dyDescent="0.3">
      <c r="T30" s="41"/>
    </row>
    <row r="31" spans="1:20" x14ac:dyDescent="0.25">
      <c r="B31" s="40" t="s">
        <v>6</v>
      </c>
      <c r="C31" s="40" t="s">
        <v>9</v>
      </c>
      <c r="F31" s="53">
        <v>10</v>
      </c>
      <c r="G31" s="54" t="s">
        <v>12</v>
      </c>
      <c r="H31" s="54"/>
      <c r="I31" s="55"/>
      <c r="T31" s="41"/>
    </row>
    <row r="32" spans="1:20" ht="15.75" thickBot="1" x14ac:dyDescent="0.3">
      <c r="C32" s="40"/>
      <c r="F32" s="56">
        <v>10</v>
      </c>
      <c r="G32" s="57" t="s">
        <v>13</v>
      </c>
      <c r="H32" s="57"/>
      <c r="I32" s="58"/>
      <c r="T32" s="41"/>
    </row>
    <row r="33" spans="2:7" x14ac:dyDescent="0.25">
      <c r="B33" s="50" t="s">
        <v>28</v>
      </c>
      <c r="C33" s="51"/>
      <c r="D33" s="52"/>
      <c r="E33" s="52"/>
    </row>
    <row r="34" spans="2:7" x14ac:dyDescent="0.25">
      <c r="B34" s="42"/>
      <c r="C34" s="43"/>
      <c r="G34" s="60"/>
    </row>
    <row r="35" spans="2:7" x14ac:dyDescent="0.25">
      <c r="B35" s="42"/>
      <c r="C35" s="43"/>
    </row>
    <row r="36" spans="2:7" x14ac:dyDescent="0.25">
      <c r="B36" s="44"/>
      <c r="C36" s="45"/>
    </row>
  </sheetData>
  <pageMargins left="0.7" right="0.7" top="0.75" bottom="0.75" header="0.3" footer="0.3"/>
  <pageSetup paperSize="9" scale="84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opLeftCell="A4" workbookViewId="0">
      <selection activeCell="W21" sqref="W21"/>
    </sheetView>
  </sheetViews>
  <sheetFormatPr defaultRowHeight="15" x14ac:dyDescent="0.25"/>
  <cols>
    <col min="2" max="2" width="24" customWidth="1"/>
    <col min="3" max="3" width="20.25" bestFit="1" customWidth="1"/>
    <col min="4" max="20" width="4.625" customWidth="1"/>
  </cols>
  <sheetData>
    <row r="1" spans="1:23" ht="66.75" customHeight="1" x14ac:dyDescent="0.35">
      <c r="B1" s="70" t="s">
        <v>0</v>
      </c>
      <c r="I1" s="1" t="s">
        <v>65</v>
      </c>
      <c r="Q1" s="2" t="s">
        <v>1</v>
      </c>
      <c r="R1" s="2"/>
      <c r="S1" s="2"/>
      <c r="V1" s="71">
        <v>42621</v>
      </c>
    </row>
    <row r="2" spans="1:23" ht="21" x14ac:dyDescent="0.35">
      <c r="B2" s="3"/>
      <c r="I2" s="1"/>
      <c r="Q2" s="48"/>
      <c r="R2" s="48"/>
      <c r="S2" s="48"/>
      <c r="T2" s="49"/>
      <c r="V2" s="4"/>
    </row>
    <row r="3" spans="1:23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46" t="s">
        <v>5</v>
      </c>
    </row>
    <row r="4" spans="1:23" ht="15.75" thickBot="1" x14ac:dyDescent="0.3">
      <c r="A4" s="12">
        <v>11</v>
      </c>
      <c r="B4" s="13" t="s">
        <v>9</v>
      </c>
      <c r="C4" s="14" t="s">
        <v>20</v>
      </c>
      <c r="D4" s="167">
        <v>10</v>
      </c>
      <c r="E4" s="168">
        <v>10</v>
      </c>
      <c r="F4" s="168">
        <v>9</v>
      </c>
      <c r="G4" s="168">
        <v>8</v>
      </c>
      <c r="H4" s="169">
        <v>8</v>
      </c>
      <c r="I4" s="170">
        <v>10</v>
      </c>
      <c r="J4" s="171">
        <v>10</v>
      </c>
      <c r="K4" s="172">
        <v>10</v>
      </c>
      <c r="L4" s="168">
        <v>9</v>
      </c>
      <c r="M4" s="168">
        <v>9</v>
      </c>
      <c r="N4" s="168">
        <v>9</v>
      </c>
      <c r="O4" s="168">
        <v>8</v>
      </c>
      <c r="P4" s="168">
        <v>8</v>
      </c>
      <c r="Q4" s="173">
        <v>8</v>
      </c>
      <c r="R4" s="173">
        <v>8</v>
      </c>
      <c r="S4" s="173">
        <v>8</v>
      </c>
      <c r="T4" s="173">
        <v>8</v>
      </c>
      <c r="U4" s="163">
        <f>SUM(I4:T4)</f>
        <v>105</v>
      </c>
      <c r="V4" s="174" t="s">
        <v>68</v>
      </c>
      <c r="W4" s="40" t="s">
        <v>66</v>
      </c>
    </row>
    <row r="5" spans="1:23" ht="15.75" thickBot="1" x14ac:dyDescent="0.3">
      <c r="A5" s="72"/>
      <c r="B5" s="73"/>
      <c r="C5" s="74"/>
      <c r="D5" s="165"/>
      <c r="E5" s="165"/>
      <c r="F5" s="165"/>
      <c r="G5" s="165"/>
      <c r="H5" s="166"/>
      <c r="I5" s="152">
        <v>9</v>
      </c>
      <c r="J5" s="103">
        <v>9</v>
      </c>
      <c r="K5" s="103">
        <v>9</v>
      </c>
      <c r="L5" s="104">
        <v>8</v>
      </c>
      <c r="M5" s="104">
        <v>8</v>
      </c>
      <c r="N5" s="104">
        <v>8</v>
      </c>
      <c r="O5" s="104">
        <v>7</v>
      </c>
      <c r="P5" s="104">
        <v>7</v>
      </c>
      <c r="Q5" s="74">
        <v>7</v>
      </c>
      <c r="R5" s="23">
        <v>6</v>
      </c>
      <c r="S5" s="165"/>
      <c r="T5" s="182"/>
      <c r="U5" s="179"/>
      <c r="V5" s="176"/>
      <c r="W5" s="40"/>
    </row>
    <row r="6" spans="1:23" ht="15.75" thickBot="1" x14ac:dyDescent="0.3">
      <c r="A6" s="59"/>
      <c r="B6" s="22"/>
      <c r="C6" s="23"/>
      <c r="D6" s="24"/>
      <c r="E6" s="24"/>
      <c r="F6" s="24"/>
      <c r="G6" s="24"/>
      <c r="H6" s="93"/>
      <c r="I6" s="101">
        <v>9</v>
      </c>
      <c r="J6" s="37">
        <v>8</v>
      </c>
      <c r="K6" s="37">
        <v>8</v>
      </c>
      <c r="L6" s="38">
        <v>8</v>
      </c>
      <c r="M6" s="38">
        <v>7</v>
      </c>
      <c r="N6" s="38">
        <v>7</v>
      </c>
      <c r="O6" s="38">
        <v>7</v>
      </c>
      <c r="P6" s="38">
        <v>6</v>
      </c>
      <c r="Q6" s="30">
        <v>0</v>
      </c>
      <c r="R6" s="78">
        <v>0</v>
      </c>
      <c r="S6" s="24"/>
      <c r="T6" s="24"/>
      <c r="U6" s="163">
        <f>SUM(I5:R6)</f>
        <v>138</v>
      </c>
      <c r="V6" s="178" t="s">
        <v>69</v>
      </c>
      <c r="W6" s="40" t="s">
        <v>67</v>
      </c>
    </row>
    <row r="7" spans="1:23" ht="15.75" thickBot="1" x14ac:dyDescent="0.3">
      <c r="A7" s="12">
        <v>12</v>
      </c>
      <c r="B7" s="13" t="s">
        <v>11</v>
      </c>
      <c r="C7" s="14" t="s">
        <v>21</v>
      </c>
      <c r="D7" s="167">
        <v>9</v>
      </c>
      <c r="E7" s="168">
        <v>7</v>
      </c>
      <c r="F7" s="168">
        <v>7</v>
      </c>
      <c r="G7" s="168">
        <v>7</v>
      </c>
      <c r="H7" s="169">
        <v>6</v>
      </c>
      <c r="I7" s="170">
        <v>10</v>
      </c>
      <c r="J7" s="172">
        <v>9</v>
      </c>
      <c r="K7" s="172">
        <v>9</v>
      </c>
      <c r="L7" s="168">
        <v>8</v>
      </c>
      <c r="M7" s="168">
        <v>8</v>
      </c>
      <c r="N7" s="168">
        <v>8</v>
      </c>
      <c r="O7" s="168">
        <v>8</v>
      </c>
      <c r="P7" s="168">
        <v>8</v>
      </c>
      <c r="Q7" s="173">
        <v>8</v>
      </c>
      <c r="R7" s="173">
        <v>7</v>
      </c>
      <c r="S7" s="173">
        <v>6</v>
      </c>
      <c r="T7" s="173">
        <v>0</v>
      </c>
      <c r="U7" s="163">
        <f>SUM(I7:T7)</f>
        <v>89</v>
      </c>
      <c r="V7" s="175" t="s">
        <v>70</v>
      </c>
      <c r="W7" s="40" t="s">
        <v>66</v>
      </c>
    </row>
    <row r="8" spans="1:23" ht="15.75" thickBot="1" x14ac:dyDescent="0.3">
      <c r="A8" s="72"/>
      <c r="B8" s="73"/>
      <c r="C8" s="74"/>
      <c r="D8" s="165"/>
      <c r="E8" s="165"/>
      <c r="F8" s="165"/>
      <c r="G8" s="165"/>
      <c r="H8" s="166"/>
      <c r="I8" s="152">
        <v>10</v>
      </c>
      <c r="J8" s="103">
        <v>9</v>
      </c>
      <c r="K8" s="103">
        <v>8</v>
      </c>
      <c r="L8" s="104">
        <v>7</v>
      </c>
      <c r="M8" s="104">
        <v>6</v>
      </c>
      <c r="N8" s="104">
        <v>6</v>
      </c>
      <c r="O8" s="104">
        <v>6</v>
      </c>
      <c r="P8" s="104">
        <v>6</v>
      </c>
      <c r="Q8" s="74">
        <v>0</v>
      </c>
      <c r="R8" s="23">
        <v>0</v>
      </c>
      <c r="S8" s="165"/>
      <c r="T8" s="165"/>
      <c r="U8" s="179"/>
      <c r="V8" s="176"/>
      <c r="W8" s="40"/>
    </row>
    <row r="9" spans="1:23" ht="15.75" thickBot="1" x14ac:dyDescent="0.3">
      <c r="A9" s="59"/>
      <c r="B9" s="22"/>
      <c r="C9" s="23"/>
      <c r="D9" s="24"/>
      <c r="E9" s="24"/>
      <c r="F9" s="24"/>
      <c r="G9" s="24"/>
      <c r="H9" s="93"/>
      <c r="I9" s="101">
        <v>7</v>
      </c>
      <c r="J9" s="37">
        <v>7</v>
      </c>
      <c r="K9" s="37">
        <v>6</v>
      </c>
      <c r="L9" s="38">
        <v>6</v>
      </c>
      <c r="M9" s="38">
        <v>6</v>
      </c>
      <c r="N9" s="38">
        <v>0</v>
      </c>
      <c r="O9" s="38">
        <v>0</v>
      </c>
      <c r="P9" s="38">
        <v>0</v>
      </c>
      <c r="Q9" s="30">
        <v>0</v>
      </c>
      <c r="R9" s="78">
        <v>0</v>
      </c>
      <c r="S9" s="24"/>
      <c r="T9" s="24"/>
      <c r="U9" s="163">
        <f>SUM(I8:R9)</f>
        <v>90</v>
      </c>
      <c r="V9" s="178" t="s">
        <v>71</v>
      </c>
      <c r="W9" s="40" t="s">
        <v>67</v>
      </c>
    </row>
    <row r="10" spans="1:23" ht="15.75" thickBot="1" x14ac:dyDescent="0.3">
      <c r="A10" s="12">
        <v>13</v>
      </c>
      <c r="B10" s="13" t="s">
        <v>24</v>
      </c>
      <c r="C10" s="14" t="s">
        <v>20</v>
      </c>
      <c r="D10" s="168">
        <v>0</v>
      </c>
      <c r="E10" s="168">
        <v>0</v>
      </c>
      <c r="F10" s="168">
        <v>0</v>
      </c>
      <c r="G10" s="168">
        <v>0</v>
      </c>
      <c r="H10" s="169">
        <v>0</v>
      </c>
      <c r="I10" s="170">
        <v>10</v>
      </c>
      <c r="J10" s="172">
        <v>8</v>
      </c>
      <c r="K10" s="172">
        <v>0</v>
      </c>
      <c r="L10" s="168">
        <v>0</v>
      </c>
      <c r="M10" s="168">
        <v>0</v>
      </c>
      <c r="N10" s="168">
        <v>0</v>
      </c>
      <c r="O10" s="168">
        <v>0</v>
      </c>
      <c r="P10" s="168">
        <v>0</v>
      </c>
      <c r="Q10" s="173">
        <v>0</v>
      </c>
      <c r="R10" s="173">
        <v>0</v>
      </c>
      <c r="S10" s="173">
        <v>0</v>
      </c>
      <c r="T10" s="173">
        <v>0</v>
      </c>
      <c r="U10" s="163">
        <f>SUM(I10:T10)</f>
        <v>18</v>
      </c>
      <c r="V10" s="175" t="s">
        <v>72</v>
      </c>
      <c r="W10" s="40" t="s">
        <v>66</v>
      </c>
    </row>
    <row r="11" spans="1:23" ht="15.75" thickBot="1" x14ac:dyDescent="0.3">
      <c r="A11" s="72"/>
      <c r="B11" s="73"/>
      <c r="C11" s="74"/>
      <c r="D11" s="165"/>
      <c r="E11" s="165"/>
      <c r="F11" s="165"/>
      <c r="G11" s="165"/>
      <c r="H11" s="166"/>
      <c r="I11" s="152">
        <v>0</v>
      </c>
      <c r="J11" s="103">
        <v>0</v>
      </c>
      <c r="K11" s="103">
        <v>0</v>
      </c>
      <c r="L11" s="104">
        <v>0</v>
      </c>
      <c r="M11" s="104">
        <v>0</v>
      </c>
      <c r="N11" s="104">
        <v>0</v>
      </c>
      <c r="O11" s="104">
        <v>0</v>
      </c>
      <c r="P11" s="104">
        <v>0</v>
      </c>
      <c r="Q11" s="74">
        <v>0</v>
      </c>
      <c r="R11" s="23">
        <v>0</v>
      </c>
      <c r="S11" s="165"/>
      <c r="T11" s="165"/>
      <c r="U11" s="179"/>
      <c r="V11" s="176"/>
      <c r="W11" s="40"/>
    </row>
    <row r="12" spans="1:23" ht="15.75" thickBot="1" x14ac:dyDescent="0.3">
      <c r="A12" s="59"/>
      <c r="B12" s="22"/>
      <c r="C12" s="23"/>
      <c r="D12" s="24"/>
      <c r="E12" s="24"/>
      <c r="F12" s="24"/>
      <c r="G12" s="24"/>
      <c r="H12" s="93"/>
      <c r="I12" s="101">
        <v>10</v>
      </c>
      <c r="J12" s="37">
        <v>8</v>
      </c>
      <c r="K12" s="37">
        <v>6</v>
      </c>
      <c r="L12" s="38">
        <v>6</v>
      </c>
      <c r="M12" s="38">
        <v>6</v>
      </c>
      <c r="N12" s="38">
        <v>0</v>
      </c>
      <c r="O12" s="38">
        <v>0</v>
      </c>
      <c r="P12" s="38">
        <v>0</v>
      </c>
      <c r="Q12" s="30">
        <v>0</v>
      </c>
      <c r="R12" s="78">
        <v>0</v>
      </c>
      <c r="S12" s="24"/>
      <c r="T12" s="24"/>
      <c r="U12" s="163">
        <f>SUM(I11:R12)</f>
        <v>36</v>
      </c>
      <c r="V12" s="178" t="s">
        <v>73</v>
      </c>
      <c r="W12" s="40" t="s">
        <v>67</v>
      </c>
    </row>
    <row r="13" spans="1:23" ht="15.75" thickBot="1" x14ac:dyDescent="0.3">
      <c r="A13" s="12">
        <v>14</v>
      </c>
      <c r="B13" s="13" t="s">
        <v>26</v>
      </c>
      <c r="C13" s="14" t="s">
        <v>20</v>
      </c>
      <c r="D13" s="167">
        <v>10</v>
      </c>
      <c r="E13" s="167">
        <v>10</v>
      </c>
      <c r="F13" s="168">
        <v>9</v>
      </c>
      <c r="G13" s="168">
        <v>9</v>
      </c>
      <c r="H13" s="169">
        <v>7</v>
      </c>
      <c r="I13" s="180">
        <v>10</v>
      </c>
      <c r="J13" s="172">
        <v>9</v>
      </c>
      <c r="K13" s="172">
        <v>9</v>
      </c>
      <c r="L13" s="168">
        <v>9</v>
      </c>
      <c r="M13" s="168">
        <v>9</v>
      </c>
      <c r="N13" s="168">
        <v>9</v>
      </c>
      <c r="O13" s="168">
        <v>9</v>
      </c>
      <c r="P13" s="168">
        <v>8</v>
      </c>
      <c r="Q13" s="173">
        <v>8</v>
      </c>
      <c r="R13" s="173">
        <v>7</v>
      </c>
      <c r="S13" s="173">
        <v>0</v>
      </c>
      <c r="T13" s="173">
        <v>0</v>
      </c>
      <c r="U13" s="163">
        <f>SUM(I13:T13)</f>
        <v>87</v>
      </c>
      <c r="V13" s="181" t="s">
        <v>74</v>
      </c>
      <c r="W13" s="40" t="s">
        <v>66</v>
      </c>
    </row>
    <row r="14" spans="1:23" ht="15.75" thickBot="1" x14ac:dyDescent="0.3">
      <c r="A14" s="72"/>
      <c r="B14" s="73"/>
      <c r="C14" s="74"/>
      <c r="D14" s="165"/>
      <c r="E14" s="165"/>
      <c r="F14" s="165"/>
      <c r="G14" s="165"/>
      <c r="H14" s="166"/>
      <c r="I14" s="141">
        <v>10</v>
      </c>
      <c r="J14" s="103">
        <v>8</v>
      </c>
      <c r="K14" s="103">
        <v>7</v>
      </c>
      <c r="L14" s="104">
        <v>6</v>
      </c>
      <c r="M14" s="104">
        <v>6</v>
      </c>
      <c r="N14" s="104">
        <v>6</v>
      </c>
      <c r="O14" s="104">
        <v>6</v>
      </c>
      <c r="P14" s="104">
        <v>6</v>
      </c>
      <c r="Q14" s="74">
        <v>0</v>
      </c>
      <c r="R14" s="23">
        <v>0</v>
      </c>
      <c r="S14" s="165"/>
      <c r="T14" s="165"/>
      <c r="U14" s="179"/>
      <c r="V14" s="176"/>
      <c r="W14" s="40"/>
    </row>
    <row r="15" spans="1:23" ht="15.75" thickBot="1" x14ac:dyDescent="0.3">
      <c r="A15" s="59"/>
      <c r="B15" s="22"/>
      <c r="C15" s="23"/>
      <c r="D15" s="24"/>
      <c r="E15" s="24"/>
      <c r="F15" s="24"/>
      <c r="G15" s="24"/>
      <c r="H15" s="93"/>
      <c r="I15" s="101">
        <v>10</v>
      </c>
      <c r="J15" s="37">
        <v>9</v>
      </c>
      <c r="K15" s="37">
        <v>8</v>
      </c>
      <c r="L15" s="38">
        <v>7</v>
      </c>
      <c r="M15" s="38">
        <v>7</v>
      </c>
      <c r="N15" s="38">
        <v>6</v>
      </c>
      <c r="O15" s="38">
        <v>0</v>
      </c>
      <c r="P15" s="38">
        <v>0</v>
      </c>
      <c r="Q15" s="30">
        <v>0</v>
      </c>
      <c r="R15" s="78">
        <v>0</v>
      </c>
      <c r="S15" s="24"/>
      <c r="T15" s="24"/>
      <c r="U15" s="163">
        <f>SUM(I14:R15)</f>
        <v>102</v>
      </c>
      <c r="V15" s="178" t="s">
        <v>75</v>
      </c>
      <c r="W15" s="40" t="s">
        <v>67</v>
      </c>
    </row>
    <row r="16" spans="1:23" ht="15.75" thickBot="1" x14ac:dyDescent="0.3">
      <c r="A16" s="12">
        <v>15</v>
      </c>
      <c r="B16" s="13" t="s">
        <v>25</v>
      </c>
      <c r="C16" s="14" t="s">
        <v>20</v>
      </c>
      <c r="D16" s="167">
        <v>10</v>
      </c>
      <c r="E16" s="168">
        <v>10</v>
      </c>
      <c r="F16" s="168">
        <v>9</v>
      </c>
      <c r="G16" s="168">
        <v>8</v>
      </c>
      <c r="H16" s="169">
        <v>8</v>
      </c>
      <c r="I16" s="170"/>
      <c r="J16" s="171"/>
      <c r="K16" s="172"/>
      <c r="L16" s="168"/>
      <c r="M16" s="168"/>
      <c r="N16" s="168"/>
      <c r="O16" s="168"/>
      <c r="P16" s="168"/>
      <c r="Q16" s="173"/>
      <c r="R16" s="173"/>
      <c r="S16" s="173"/>
      <c r="T16" s="173"/>
      <c r="U16" s="163">
        <f>SUM(I16:T16)</f>
        <v>0</v>
      </c>
      <c r="V16" s="181"/>
      <c r="W16" s="40" t="s">
        <v>66</v>
      </c>
    </row>
    <row r="17" spans="1:23" ht="15.75" thickBot="1" x14ac:dyDescent="0.3">
      <c r="A17" s="72"/>
      <c r="B17" s="73"/>
      <c r="C17" s="74"/>
      <c r="D17" s="165"/>
      <c r="E17" s="165"/>
      <c r="F17" s="165"/>
      <c r="G17" s="165"/>
      <c r="H17" s="166"/>
      <c r="I17" s="152"/>
      <c r="J17" s="103"/>
      <c r="K17" s="103"/>
      <c r="L17" s="104"/>
      <c r="M17" s="104"/>
      <c r="N17" s="104"/>
      <c r="O17" s="104"/>
      <c r="P17" s="104"/>
      <c r="Q17" s="74"/>
      <c r="R17" s="23"/>
      <c r="S17" s="165"/>
      <c r="T17" s="165"/>
      <c r="U17" s="179"/>
      <c r="V17" s="176"/>
      <c r="W17" s="40"/>
    </row>
    <row r="18" spans="1:23" ht="15.75" thickBot="1" x14ac:dyDescent="0.3">
      <c r="A18" s="59"/>
      <c r="B18" s="22"/>
      <c r="C18" s="23"/>
      <c r="D18" s="24"/>
      <c r="E18" s="24"/>
      <c r="F18" s="24"/>
      <c r="G18" s="24"/>
      <c r="H18" s="93"/>
      <c r="I18" s="101"/>
      <c r="J18" s="37"/>
      <c r="K18" s="37"/>
      <c r="L18" s="38"/>
      <c r="M18" s="38"/>
      <c r="N18" s="38"/>
      <c r="O18" s="38"/>
      <c r="P18" s="38"/>
      <c r="Q18" s="30"/>
      <c r="R18" s="78"/>
      <c r="S18" s="24"/>
      <c r="T18" s="24"/>
      <c r="U18" s="163">
        <f>SUM(I17:R18)</f>
        <v>0</v>
      </c>
      <c r="V18" s="178"/>
      <c r="W18" s="40" t="s">
        <v>67</v>
      </c>
    </row>
    <row r="19" spans="1:23" ht="15.75" thickBot="1" x14ac:dyDescent="0.3">
      <c r="A19" s="12"/>
      <c r="B19" s="13"/>
      <c r="C19" s="14"/>
      <c r="D19" s="167"/>
      <c r="E19" s="168"/>
      <c r="F19" s="168"/>
      <c r="G19" s="168"/>
      <c r="H19" s="169"/>
      <c r="I19" s="170"/>
      <c r="J19" s="171"/>
      <c r="K19" s="172"/>
      <c r="L19" s="168"/>
      <c r="M19" s="168"/>
      <c r="N19" s="168"/>
      <c r="O19" s="168"/>
      <c r="P19" s="168"/>
      <c r="Q19" s="173"/>
      <c r="R19" s="173"/>
      <c r="S19" s="173"/>
      <c r="T19" s="173"/>
      <c r="U19" s="163">
        <f>SUM(I19:T19)</f>
        <v>0</v>
      </c>
      <c r="V19" s="181"/>
      <c r="W19" s="40" t="s">
        <v>66</v>
      </c>
    </row>
    <row r="20" spans="1:23" ht="15.75" thickBot="1" x14ac:dyDescent="0.3">
      <c r="A20" s="72"/>
      <c r="B20" s="73"/>
      <c r="C20" s="74"/>
      <c r="D20" s="165"/>
      <c r="E20" s="165"/>
      <c r="F20" s="165"/>
      <c r="G20" s="165"/>
      <c r="H20" s="166"/>
      <c r="I20" s="152"/>
      <c r="J20" s="103"/>
      <c r="K20" s="103"/>
      <c r="L20" s="104"/>
      <c r="M20" s="104"/>
      <c r="N20" s="104"/>
      <c r="O20" s="104"/>
      <c r="P20" s="104"/>
      <c r="Q20" s="74"/>
      <c r="R20" s="23"/>
      <c r="S20" s="165"/>
      <c r="T20" s="165"/>
      <c r="U20" s="179"/>
      <c r="V20" s="176"/>
      <c r="W20" s="40"/>
    </row>
    <row r="21" spans="1:23" ht="15.75" thickBot="1" x14ac:dyDescent="0.3">
      <c r="A21" s="59"/>
      <c r="B21" s="22"/>
      <c r="C21" s="23"/>
      <c r="D21" s="24"/>
      <c r="E21" s="24"/>
      <c r="F21" s="24"/>
      <c r="G21" s="24"/>
      <c r="H21" s="93"/>
      <c r="I21" s="101"/>
      <c r="J21" s="37"/>
      <c r="K21" s="37"/>
      <c r="L21" s="38"/>
      <c r="M21" s="38"/>
      <c r="N21" s="38"/>
      <c r="O21" s="38"/>
      <c r="P21" s="38"/>
      <c r="Q21" s="30"/>
      <c r="R21" s="78"/>
      <c r="S21" s="24"/>
      <c r="T21" s="24"/>
      <c r="U21" s="163">
        <f>SUM(I20:R21)</f>
        <v>0</v>
      </c>
      <c r="V21" s="178"/>
      <c r="W21" s="40" t="s">
        <v>67</v>
      </c>
    </row>
    <row r="22" spans="1:23" ht="15.75" thickBot="1" x14ac:dyDescent="0.3">
      <c r="A22" s="12"/>
      <c r="B22" s="13"/>
      <c r="C22" s="14"/>
      <c r="D22" s="167"/>
      <c r="E22" s="168"/>
      <c r="F22" s="168"/>
      <c r="G22" s="168"/>
      <c r="H22" s="169"/>
      <c r="I22" s="170"/>
      <c r="J22" s="171"/>
      <c r="K22" s="172"/>
      <c r="L22" s="168"/>
      <c r="M22" s="168"/>
      <c r="N22" s="168"/>
      <c r="O22" s="168"/>
      <c r="P22" s="168"/>
      <c r="Q22" s="173"/>
      <c r="R22" s="173"/>
      <c r="S22" s="173"/>
      <c r="T22" s="173"/>
      <c r="U22" s="163">
        <f>SUM(I22:T22)</f>
        <v>0</v>
      </c>
      <c r="V22" s="181"/>
      <c r="W22" s="40" t="s">
        <v>66</v>
      </c>
    </row>
    <row r="23" spans="1:23" ht="15.75" thickBot="1" x14ac:dyDescent="0.3">
      <c r="A23" s="72"/>
      <c r="B23" s="73"/>
      <c r="C23" s="74"/>
      <c r="D23" s="165"/>
      <c r="E23" s="165"/>
      <c r="F23" s="165"/>
      <c r="G23" s="165"/>
      <c r="H23" s="166"/>
      <c r="I23" s="152"/>
      <c r="J23" s="103"/>
      <c r="K23" s="103"/>
      <c r="L23" s="104"/>
      <c r="M23" s="104"/>
      <c r="N23" s="104"/>
      <c r="O23" s="104"/>
      <c r="P23" s="104"/>
      <c r="Q23" s="74"/>
      <c r="R23" s="23"/>
      <c r="S23" s="165"/>
      <c r="T23" s="165"/>
      <c r="U23" s="179"/>
      <c r="V23" s="176"/>
      <c r="W23" s="40"/>
    </row>
    <row r="24" spans="1:23" ht="15.75" thickBot="1" x14ac:dyDescent="0.3">
      <c r="A24" s="59"/>
      <c r="B24" s="131"/>
      <c r="C24" s="34"/>
      <c r="D24" s="35"/>
      <c r="E24" s="35"/>
      <c r="F24" s="35"/>
      <c r="G24" s="35"/>
      <c r="H24" s="36"/>
      <c r="I24" s="101"/>
      <c r="J24" s="37"/>
      <c r="K24" s="37"/>
      <c r="L24" s="38"/>
      <c r="M24" s="38"/>
      <c r="N24" s="38"/>
      <c r="O24" s="38"/>
      <c r="P24" s="38"/>
      <c r="Q24" s="30"/>
      <c r="R24" s="88"/>
      <c r="S24" s="35"/>
      <c r="T24" s="35"/>
      <c r="U24" s="163">
        <f>SUM(I23:R24)</f>
        <v>0</v>
      </c>
      <c r="V24" s="177"/>
      <c r="W24" s="40" t="s">
        <v>67</v>
      </c>
    </row>
    <row r="25" spans="1:23" ht="15.75" thickBot="1" x14ac:dyDescent="0.3">
      <c r="V25" s="41"/>
    </row>
    <row r="26" spans="1:23" x14ac:dyDescent="0.25">
      <c r="B26" s="40" t="s">
        <v>6</v>
      </c>
      <c r="C26" s="40" t="s">
        <v>11</v>
      </c>
      <c r="F26" s="53">
        <v>10</v>
      </c>
      <c r="G26" s="140" t="s">
        <v>12</v>
      </c>
      <c r="H26" s="54"/>
      <c r="I26" s="55"/>
      <c r="V26" s="41"/>
    </row>
    <row r="27" spans="1:23" ht="15.75" thickBot="1" x14ac:dyDescent="0.3">
      <c r="C27" s="40"/>
      <c r="F27" s="56">
        <v>10</v>
      </c>
      <c r="G27" s="57" t="s">
        <v>13</v>
      </c>
      <c r="H27" s="57"/>
      <c r="I27" s="58"/>
      <c r="V27" s="41"/>
    </row>
    <row r="28" spans="1:23" x14ac:dyDescent="0.25">
      <c r="B28" s="50" t="s">
        <v>62</v>
      </c>
      <c r="C28" s="51"/>
      <c r="D28" s="52"/>
      <c r="E28" s="52"/>
    </row>
    <row r="29" spans="1:23" x14ac:dyDescent="0.25">
      <c r="B29" s="42"/>
      <c r="C29" s="43"/>
      <c r="G29" s="60"/>
    </row>
    <row r="30" spans="1:23" x14ac:dyDescent="0.25">
      <c r="B30" s="42"/>
      <c r="C30" s="43"/>
    </row>
    <row r="31" spans="1:23" x14ac:dyDescent="0.25">
      <c r="B31" s="44"/>
      <c r="C31" s="45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tabSelected="1" workbookViewId="0">
      <selection activeCell="B33" sqref="B33"/>
    </sheetView>
  </sheetViews>
  <sheetFormatPr defaultRowHeight="15" x14ac:dyDescent="0.25"/>
  <cols>
    <col min="2" max="2" width="24.25" customWidth="1"/>
    <col min="3" max="3" width="20.25" bestFit="1" customWidth="1"/>
    <col min="4" max="18" width="4.625" customWidth="1"/>
    <col min="20" max="20" width="9.875" bestFit="1" customWidth="1"/>
  </cols>
  <sheetData>
    <row r="1" spans="1:20" ht="58.5" customHeight="1" x14ac:dyDescent="0.35">
      <c r="B1" s="70" t="s">
        <v>0</v>
      </c>
      <c r="I1" s="1" t="s">
        <v>48</v>
      </c>
      <c r="Q1" s="2" t="s">
        <v>1</v>
      </c>
      <c r="T1" s="71">
        <v>42656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</v>
      </c>
      <c r="B4" s="13" t="s">
        <v>9</v>
      </c>
      <c r="C4" s="14" t="s">
        <v>77</v>
      </c>
      <c r="D4" s="15">
        <v>10</v>
      </c>
      <c r="E4" s="16">
        <v>10</v>
      </c>
      <c r="F4" s="16">
        <v>9</v>
      </c>
      <c r="G4" s="16">
        <v>9</v>
      </c>
      <c r="H4" s="92">
        <v>9</v>
      </c>
      <c r="I4" s="89">
        <v>10</v>
      </c>
      <c r="J4" s="39">
        <v>10</v>
      </c>
      <c r="K4" s="39">
        <v>10</v>
      </c>
      <c r="L4" s="16">
        <v>10</v>
      </c>
      <c r="M4" s="16">
        <v>10</v>
      </c>
      <c r="N4" s="16">
        <v>9</v>
      </c>
      <c r="O4" s="16">
        <v>9</v>
      </c>
      <c r="P4" s="16">
        <v>9</v>
      </c>
      <c r="Q4" s="20">
        <v>8</v>
      </c>
      <c r="R4" s="20">
        <v>6</v>
      </c>
      <c r="S4" s="86">
        <f>SUM(I4:R4)</f>
        <v>91</v>
      </c>
      <c r="T4" s="81">
        <v>97</v>
      </c>
    </row>
    <row r="5" spans="1:20" ht="15.75" thickBot="1" x14ac:dyDescent="0.3">
      <c r="A5" s="72"/>
      <c r="B5" s="73"/>
      <c r="C5" s="74"/>
      <c r="D5" s="24"/>
      <c r="E5" s="24"/>
      <c r="F5" s="24"/>
      <c r="G5" s="24"/>
      <c r="H5" s="93"/>
      <c r="I5" s="141">
        <v>10</v>
      </c>
      <c r="J5" s="103">
        <v>10</v>
      </c>
      <c r="K5" s="103">
        <v>10</v>
      </c>
      <c r="L5" s="104">
        <v>10</v>
      </c>
      <c r="M5" s="104">
        <v>9</v>
      </c>
      <c r="N5" s="104">
        <v>9</v>
      </c>
      <c r="O5" s="104">
        <v>9</v>
      </c>
      <c r="P5" s="104">
        <v>9</v>
      </c>
      <c r="Q5" s="74">
        <v>9</v>
      </c>
      <c r="R5" s="74">
        <v>9</v>
      </c>
      <c r="S5" s="86">
        <f t="shared" ref="S5:S14" si="0">SUM(I5:R5)</f>
        <v>94</v>
      </c>
      <c r="T5" s="81"/>
    </row>
    <row r="6" spans="1:20" ht="15.75" thickBot="1" x14ac:dyDescent="0.3">
      <c r="A6" s="59"/>
      <c r="B6" s="22"/>
      <c r="C6" s="23"/>
      <c r="D6" s="24"/>
      <c r="E6" s="24"/>
      <c r="F6" s="24"/>
      <c r="G6" s="24"/>
      <c r="H6" s="93"/>
      <c r="I6" s="87">
        <v>10</v>
      </c>
      <c r="J6" s="99">
        <v>10</v>
      </c>
      <c r="K6" s="37">
        <v>10</v>
      </c>
      <c r="L6" s="38">
        <v>10</v>
      </c>
      <c r="M6" s="38">
        <v>10</v>
      </c>
      <c r="N6" s="38">
        <v>10</v>
      </c>
      <c r="O6" s="38">
        <v>10</v>
      </c>
      <c r="P6" s="38">
        <v>9</v>
      </c>
      <c r="Q6" s="30">
        <v>9</v>
      </c>
      <c r="R6" s="30">
        <v>9</v>
      </c>
      <c r="S6" s="86">
        <f t="shared" si="0"/>
        <v>97</v>
      </c>
      <c r="T6" s="82"/>
    </row>
    <row r="7" spans="1:20" ht="15.75" thickBot="1" x14ac:dyDescent="0.3">
      <c r="A7" s="31">
        <v>2</v>
      </c>
      <c r="B7" s="13" t="s">
        <v>26</v>
      </c>
      <c r="C7" s="14" t="s">
        <v>77</v>
      </c>
      <c r="D7" s="15">
        <v>10</v>
      </c>
      <c r="E7" s="16">
        <v>10</v>
      </c>
      <c r="F7" s="16">
        <v>8</v>
      </c>
      <c r="G7" s="16">
        <v>6</v>
      </c>
      <c r="H7" s="92">
        <v>0</v>
      </c>
      <c r="I7" s="89">
        <v>10</v>
      </c>
      <c r="J7" s="19">
        <v>10</v>
      </c>
      <c r="K7" s="19">
        <v>10</v>
      </c>
      <c r="L7" s="16">
        <v>9</v>
      </c>
      <c r="M7" s="16">
        <v>9</v>
      </c>
      <c r="N7" s="16">
        <v>8</v>
      </c>
      <c r="O7" s="16">
        <v>8</v>
      </c>
      <c r="P7" s="16">
        <v>8</v>
      </c>
      <c r="Q7" s="20">
        <v>7</v>
      </c>
      <c r="R7" s="20">
        <v>6</v>
      </c>
      <c r="S7" s="86">
        <f t="shared" si="0"/>
        <v>85</v>
      </c>
      <c r="T7" s="81"/>
    </row>
    <row r="8" spans="1:20" ht="15.75" thickBot="1" x14ac:dyDescent="0.3">
      <c r="A8" s="102"/>
      <c r="B8" s="73"/>
      <c r="C8" s="74"/>
      <c r="D8" s="24"/>
      <c r="E8" s="24"/>
      <c r="F8" s="24"/>
      <c r="G8" s="24"/>
      <c r="H8" s="93"/>
      <c r="I8" s="152">
        <v>10</v>
      </c>
      <c r="J8" s="103">
        <v>9</v>
      </c>
      <c r="K8" s="103">
        <v>9</v>
      </c>
      <c r="L8" s="104">
        <v>9</v>
      </c>
      <c r="M8" s="104">
        <v>9</v>
      </c>
      <c r="N8" s="104">
        <v>9</v>
      </c>
      <c r="O8" s="104">
        <v>8</v>
      </c>
      <c r="P8" s="104">
        <v>8</v>
      </c>
      <c r="Q8" s="74">
        <v>8</v>
      </c>
      <c r="R8" s="74">
        <v>8</v>
      </c>
      <c r="S8" s="86">
        <f t="shared" si="0"/>
        <v>87</v>
      </c>
      <c r="T8" s="81">
        <v>95</v>
      </c>
    </row>
    <row r="9" spans="1:20" ht="15.75" thickBot="1" x14ac:dyDescent="0.3">
      <c r="A9" s="59"/>
      <c r="B9" s="69"/>
      <c r="C9" s="23"/>
      <c r="D9" s="24"/>
      <c r="E9" s="24"/>
      <c r="F9" s="24"/>
      <c r="G9" s="24"/>
      <c r="H9" s="93"/>
      <c r="I9" s="87">
        <v>10</v>
      </c>
      <c r="J9" s="99">
        <v>10</v>
      </c>
      <c r="K9" s="99">
        <v>10</v>
      </c>
      <c r="L9" s="117">
        <v>10</v>
      </c>
      <c r="M9" s="117">
        <v>10</v>
      </c>
      <c r="N9" s="95">
        <v>10</v>
      </c>
      <c r="O9" s="95">
        <v>9</v>
      </c>
      <c r="P9" s="95">
        <v>9</v>
      </c>
      <c r="Q9" s="96">
        <v>9</v>
      </c>
      <c r="R9" s="96">
        <v>8</v>
      </c>
      <c r="S9" s="86">
        <f t="shared" si="0"/>
        <v>95</v>
      </c>
      <c r="T9" s="82"/>
    </row>
    <row r="10" spans="1:20" ht="15.75" thickBot="1" x14ac:dyDescent="0.3">
      <c r="A10" s="31">
        <v>3</v>
      </c>
      <c r="B10" s="13" t="s">
        <v>23</v>
      </c>
      <c r="C10" s="14" t="s">
        <v>77</v>
      </c>
      <c r="D10" s="15">
        <v>10</v>
      </c>
      <c r="E10" s="15">
        <v>10</v>
      </c>
      <c r="F10" s="15">
        <v>10</v>
      </c>
      <c r="G10" s="15">
        <v>10</v>
      </c>
      <c r="H10" s="184">
        <v>10</v>
      </c>
      <c r="I10" s="89">
        <v>10</v>
      </c>
      <c r="J10" s="39">
        <v>10</v>
      </c>
      <c r="K10" s="19">
        <v>10</v>
      </c>
      <c r="L10" s="16">
        <v>10</v>
      </c>
      <c r="M10" s="16">
        <v>10</v>
      </c>
      <c r="N10" s="16">
        <v>10</v>
      </c>
      <c r="O10" s="16">
        <v>10</v>
      </c>
      <c r="P10" s="16">
        <v>10</v>
      </c>
      <c r="Q10" s="90">
        <v>10</v>
      </c>
      <c r="R10" s="90">
        <v>9</v>
      </c>
      <c r="S10" s="86">
        <f t="shared" si="0"/>
        <v>99</v>
      </c>
      <c r="T10" s="81">
        <v>99</v>
      </c>
    </row>
    <row r="11" spans="1:20" ht="15.75" thickBot="1" x14ac:dyDescent="0.3">
      <c r="A11" s="102"/>
      <c r="B11" s="73"/>
      <c r="C11" s="74"/>
      <c r="D11" s="24"/>
      <c r="E11" s="24"/>
      <c r="F11" s="24"/>
      <c r="G11" s="24"/>
      <c r="H11" s="93"/>
      <c r="I11" s="89">
        <v>10</v>
      </c>
      <c r="J11" s="39">
        <v>10</v>
      </c>
      <c r="K11" s="39">
        <v>10</v>
      </c>
      <c r="L11" s="16">
        <v>10</v>
      </c>
      <c r="M11" s="16">
        <v>10</v>
      </c>
      <c r="N11" s="16">
        <v>10</v>
      </c>
      <c r="O11" s="16">
        <v>10</v>
      </c>
      <c r="P11" s="104">
        <v>9</v>
      </c>
      <c r="Q11" s="78">
        <v>9</v>
      </c>
      <c r="R11" s="78">
        <v>9</v>
      </c>
      <c r="S11" s="86">
        <f t="shared" si="0"/>
        <v>97</v>
      </c>
      <c r="T11" s="81"/>
    </row>
    <row r="12" spans="1:20" ht="15.75" thickBot="1" x14ac:dyDescent="0.3">
      <c r="A12" s="59"/>
      <c r="B12" s="69"/>
      <c r="C12" s="23"/>
      <c r="D12" s="24"/>
      <c r="E12" s="24"/>
      <c r="F12" s="24"/>
      <c r="G12" s="24"/>
      <c r="H12" s="93"/>
      <c r="I12" s="89">
        <v>10</v>
      </c>
      <c r="J12" s="39">
        <v>10</v>
      </c>
      <c r="K12" s="39">
        <v>10</v>
      </c>
      <c r="L12" s="15">
        <v>10</v>
      </c>
      <c r="M12" s="16">
        <v>10</v>
      </c>
      <c r="N12" s="16">
        <v>10</v>
      </c>
      <c r="O12" s="16">
        <v>10</v>
      </c>
      <c r="P12" s="38">
        <v>10</v>
      </c>
      <c r="Q12" s="30">
        <v>9</v>
      </c>
      <c r="R12" s="30">
        <v>9</v>
      </c>
      <c r="S12" s="86">
        <f t="shared" si="0"/>
        <v>98</v>
      </c>
      <c r="T12" s="82"/>
    </row>
    <row r="13" spans="1:20" hidden="1" x14ac:dyDescent="0.25">
      <c r="A13" s="12">
        <v>4</v>
      </c>
      <c r="B13" s="13"/>
      <c r="C13" s="14"/>
      <c r="D13" s="16"/>
      <c r="E13" s="16"/>
      <c r="F13" s="16"/>
      <c r="G13" s="16"/>
      <c r="H13" s="92"/>
      <c r="I13" s="89">
        <v>10</v>
      </c>
      <c r="J13" s="39">
        <v>10</v>
      </c>
      <c r="K13" s="39">
        <v>10</v>
      </c>
      <c r="L13" s="16">
        <v>10</v>
      </c>
      <c r="M13" s="16">
        <v>10</v>
      </c>
      <c r="N13" s="16">
        <v>10</v>
      </c>
      <c r="O13" s="16">
        <v>10</v>
      </c>
      <c r="P13" s="68"/>
      <c r="Q13" s="161"/>
      <c r="R13" s="161"/>
      <c r="S13" s="86">
        <f t="shared" si="0"/>
        <v>70</v>
      </c>
      <c r="T13" s="81"/>
    </row>
    <row r="14" spans="1:20" ht="15.75" hidden="1" thickBot="1" x14ac:dyDescent="0.3">
      <c r="A14" s="59"/>
      <c r="B14" s="69"/>
      <c r="C14" s="68"/>
      <c r="D14" s="24"/>
      <c r="E14" s="24"/>
      <c r="F14" s="24"/>
      <c r="G14" s="24"/>
      <c r="H14" s="93"/>
      <c r="I14" s="89">
        <v>10</v>
      </c>
      <c r="J14" s="39">
        <v>10</v>
      </c>
      <c r="K14" s="39">
        <v>10</v>
      </c>
      <c r="L14" s="16">
        <v>10</v>
      </c>
      <c r="M14" s="16">
        <v>10</v>
      </c>
      <c r="N14" s="16">
        <v>10</v>
      </c>
      <c r="O14" s="16">
        <v>10</v>
      </c>
      <c r="P14" s="38"/>
      <c r="Q14" s="112"/>
      <c r="R14" s="112"/>
      <c r="S14" s="86">
        <f t="shared" si="0"/>
        <v>70</v>
      </c>
      <c r="T14" s="82"/>
    </row>
    <row r="15" spans="1:20" hidden="1" x14ac:dyDescent="0.25">
      <c r="A15" s="12">
        <v>5</v>
      </c>
      <c r="B15" s="13"/>
      <c r="C15" s="14"/>
      <c r="D15" s="16"/>
      <c r="E15" s="16"/>
      <c r="F15" s="16"/>
      <c r="G15" s="16"/>
      <c r="H15" s="92"/>
      <c r="I15" s="89">
        <v>10</v>
      </c>
      <c r="J15" s="39">
        <v>10</v>
      </c>
      <c r="K15" s="39">
        <v>10</v>
      </c>
      <c r="L15" s="16">
        <v>10</v>
      </c>
      <c r="M15" s="16">
        <v>10</v>
      </c>
      <c r="N15" s="16">
        <v>10</v>
      </c>
      <c r="O15" s="16">
        <v>10</v>
      </c>
      <c r="P15" s="16"/>
      <c r="Q15" s="90"/>
      <c r="R15" s="90"/>
      <c r="S15" s="86">
        <f t="shared" ref="S6:S26" si="1">SUM(I15:R15)</f>
        <v>70</v>
      </c>
      <c r="T15" s="81"/>
    </row>
    <row r="16" spans="1:20" ht="15.75" hidden="1" thickBot="1" x14ac:dyDescent="0.3">
      <c r="A16" s="59"/>
      <c r="B16" s="64"/>
      <c r="C16" s="34"/>
      <c r="D16" s="35"/>
      <c r="E16" s="35"/>
      <c r="F16" s="35"/>
      <c r="G16" s="35"/>
      <c r="H16" s="111"/>
      <c r="I16" s="89">
        <v>10</v>
      </c>
      <c r="J16" s="39">
        <v>10</v>
      </c>
      <c r="K16" s="39">
        <v>10</v>
      </c>
      <c r="L16" s="16">
        <v>10</v>
      </c>
      <c r="M16" s="16">
        <v>10</v>
      </c>
      <c r="N16" s="16">
        <v>10</v>
      </c>
      <c r="O16" s="16">
        <v>10</v>
      </c>
      <c r="P16" s="38"/>
      <c r="Q16" s="30"/>
      <c r="R16" s="30"/>
      <c r="S16" s="86">
        <f t="shared" si="1"/>
        <v>70</v>
      </c>
      <c r="T16" s="82"/>
    </row>
    <row r="17" spans="1:20" hidden="1" x14ac:dyDescent="0.25">
      <c r="A17" s="12">
        <v>6</v>
      </c>
      <c r="B17" s="13"/>
      <c r="C17" s="14"/>
      <c r="D17" s="16"/>
      <c r="E17" s="16"/>
      <c r="F17" s="16"/>
      <c r="G17" s="16"/>
      <c r="H17" s="92"/>
      <c r="I17" s="89">
        <v>10</v>
      </c>
      <c r="J17" s="39">
        <v>10</v>
      </c>
      <c r="K17" s="39">
        <v>10</v>
      </c>
      <c r="L17" s="16">
        <v>10</v>
      </c>
      <c r="M17" s="16">
        <v>10</v>
      </c>
      <c r="N17" s="16">
        <v>10</v>
      </c>
      <c r="O17" s="16">
        <v>10</v>
      </c>
      <c r="P17" s="16"/>
      <c r="Q17" s="16"/>
      <c r="R17" s="16"/>
      <c r="S17" s="86">
        <f t="shared" si="1"/>
        <v>70</v>
      </c>
      <c r="T17" s="81"/>
    </row>
    <row r="18" spans="1:20" ht="15.75" hidden="1" thickBot="1" x14ac:dyDescent="0.3">
      <c r="A18" s="59"/>
      <c r="B18" s="22"/>
      <c r="C18" s="23"/>
      <c r="D18" s="24"/>
      <c r="E18" s="24"/>
      <c r="F18" s="24"/>
      <c r="G18" s="24"/>
      <c r="H18" s="93"/>
      <c r="I18" s="89">
        <v>10</v>
      </c>
      <c r="J18" s="39">
        <v>10</v>
      </c>
      <c r="K18" s="39">
        <v>10</v>
      </c>
      <c r="L18" s="16">
        <v>10</v>
      </c>
      <c r="M18" s="16">
        <v>10</v>
      </c>
      <c r="N18" s="16">
        <v>10</v>
      </c>
      <c r="O18" s="16">
        <v>10</v>
      </c>
      <c r="P18" s="38"/>
      <c r="Q18" s="112"/>
      <c r="R18" s="112"/>
      <c r="S18" s="86">
        <f t="shared" si="1"/>
        <v>70</v>
      </c>
      <c r="T18" s="82"/>
    </row>
    <row r="19" spans="1:20" hidden="1" x14ac:dyDescent="0.25">
      <c r="A19" s="31"/>
      <c r="B19" s="13"/>
      <c r="C19" s="14"/>
      <c r="D19" s="16"/>
      <c r="E19" s="16"/>
      <c r="F19" s="16"/>
      <c r="G19" s="16"/>
      <c r="H19" s="92"/>
      <c r="I19" s="89">
        <v>10</v>
      </c>
      <c r="J19" s="39">
        <v>10</v>
      </c>
      <c r="K19" s="39">
        <v>10</v>
      </c>
      <c r="L19" s="16">
        <v>10</v>
      </c>
      <c r="M19" s="16">
        <v>10</v>
      </c>
      <c r="N19" s="16">
        <v>10</v>
      </c>
      <c r="O19" s="16">
        <v>10</v>
      </c>
      <c r="P19" s="16"/>
      <c r="Q19" s="20"/>
      <c r="R19" s="20"/>
      <c r="S19" s="86">
        <f t="shared" si="1"/>
        <v>70</v>
      </c>
      <c r="T19" s="81"/>
    </row>
    <row r="20" spans="1:20" ht="15.75" hidden="1" thickBot="1" x14ac:dyDescent="0.3">
      <c r="A20" s="59"/>
      <c r="B20" s="100"/>
      <c r="C20" s="23"/>
      <c r="D20" s="24"/>
      <c r="E20" s="24"/>
      <c r="F20" s="24"/>
      <c r="G20" s="24"/>
      <c r="H20" s="93"/>
      <c r="I20" s="89">
        <v>10</v>
      </c>
      <c r="J20" s="39">
        <v>10</v>
      </c>
      <c r="K20" s="39">
        <v>10</v>
      </c>
      <c r="L20" s="16">
        <v>10</v>
      </c>
      <c r="M20" s="16">
        <v>10</v>
      </c>
      <c r="N20" s="16">
        <v>10</v>
      </c>
      <c r="O20" s="16">
        <v>10</v>
      </c>
      <c r="P20" s="38"/>
      <c r="Q20" s="30"/>
      <c r="R20" s="30"/>
      <c r="S20" s="86">
        <f t="shared" si="1"/>
        <v>70</v>
      </c>
      <c r="T20" s="82"/>
    </row>
    <row r="21" spans="1:20" hidden="1" x14ac:dyDescent="0.25">
      <c r="A21" s="31"/>
      <c r="B21" s="13"/>
      <c r="C21" s="14"/>
      <c r="D21" s="15"/>
      <c r="E21" s="16"/>
      <c r="F21" s="16"/>
      <c r="G21" s="16"/>
      <c r="H21" s="92"/>
      <c r="I21" s="89">
        <v>10</v>
      </c>
      <c r="J21" s="39">
        <v>10</v>
      </c>
      <c r="K21" s="39">
        <v>10</v>
      </c>
      <c r="L21" s="16">
        <v>10</v>
      </c>
      <c r="M21" s="16">
        <v>10</v>
      </c>
      <c r="N21" s="16">
        <v>10</v>
      </c>
      <c r="O21" s="16">
        <v>10</v>
      </c>
      <c r="P21" s="16"/>
      <c r="Q21" s="85"/>
      <c r="R21" s="85"/>
      <c r="S21" s="86">
        <f t="shared" si="1"/>
        <v>70</v>
      </c>
      <c r="T21" s="81"/>
    </row>
    <row r="22" spans="1:20" ht="15.75" hidden="1" thickBot="1" x14ac:dyDescent="0.3">
      <c r="A22" s="59"/>
      <c r="B22" s="22"/>
      <c r="C22" s="23"/>
      <c r="D22" s="24"/>
      <c r="E22" s="24"/>
      <c r="F22" s="24"/>
      <c r="G22" s="24"/>
      <c r="H22" s="93"/>
      <c r="I22" s="89">
        <v>10</v>
      </c>
      <c r="J22" s="39">
        <v>10</v>
      </c>
      <c r="K22" s="39">
        <v>10</v>
      </c>
      <c r="L22" s="16">
        <v>10</v>
      </c>
      <c r="M22" s="16">
        <v>10</v>
      </c>
      <c r="N22" s="16">
        <v>10</v>
      </c>
      <c r="O22" s="16">
        <v>10</v>
      </c>
      <c r="P22" s="38"/>
      <c r="Q22" s="30"/>
      <c r="R22" s="30"/>
      <c r="S22" s="86">
        <f t="shared" si="1"/>
        <v>70</v>
      </c>
      <c r="T22" s="82"/>
    </row>
    <row r="23" spans="1:20" hidden="1" x14ac:dyDescent="0.25">
      <c r="A23" s="12">
        <v>9</v>
      </c>
      <c r="B23" s="13"/>
      <c r="C23" s="14"/>
      <c r="D23" s="16"/>
      <c r="E23" s="16"/>
      <c r="F23" s="16"/>
      <c r="G23" s="16"/>
      <c r="H23" s="92"/>
      <c r="I23" s="89">
        <v>10</v>
      </c>
      <c r="J23" s="39">
        <v>10</v>
      </c>
      <c r="K23" s="39">
        <v>10</v>
      </c>
      <c r="L23" s="16">
        <v>10</v>
      </c>
      <c r="M23" s="16">
        <v>10</v>
      </c>
      <c r="N23" s="16">
        <v>10</v>
      </c>
      <c r="O23" s="16">
        <v>10</v>
      </c>
      <c r="P23" s="16"/>
      <c r="Q23" s="90"/>
      <c r="R23" s="90"/>
      <c r="S23" s="86">
        <f t="shared" si="1"/>
        <v>70</v>
      </c>
      <c r="T23" s="81"/>
    </row>
    <row r="24" spans="1:20" ht="15.75" hidden="1" thickBot="1" x14ac:dyDescent="0.3">
      <c r="A24" s="59"/>
      <c r="B24" s="22"/>
      <c r="C24" s="23"/>
      <c r="D24" s="24"/>
      <c r="E24" s="24"/>
      <c r="F24" s="24"/>
      <c r="G24" s="24"/>
      <c r="H24" s="93"/>
      <c r="I24" s="89">
        <v>10</v>
      </c>
      <c r="J24" s="39">
        <v>10</v>
      </c>
      <c r="K24" s="39">
        <v>10</v>
      </c>
      <c r="L24" s="16">
        <v>10</v>
      </c>
      <c r="M24" s="16">
        <v>10</v>
      </c>
      <c r="N24" s="16">
        <v>10</v>
      </c>
      <c r="O24" s="16">
        <v>10</v>
      </c>
      <c r="P24" s="30"/>
      <c r="Q24" s="30"/>
      <c r="R24" s="30"/>
      <c r="S24" s="86">
        <f t="shared" si="1"/>
        <v>70</v>
      </c>
      <c r="T24" s="82"/>
    </row>
    <row r="25" spans="1:20" hidden="1" x14ac:dyDescent="0.25">
      <c r="A25" s="12">
        <v>10</v>
      </c>
      <c r="B25" s="13"/>
      <c r="C25" s="14"/>
      <c r="D25" s="16"/>
      <c r="E25" s="16"/>
      <c r="F25" s="16"/>
      <c r="G25" s="16"/>
      <c r="H25" s="92"/>
      <c r="I25" s="89">
        <v>10</v>
      </c>
      <c r="J25" s="39">
        <v>10</v>
      </c>
      <c r="K25" s="39">
        <v>10</v>
      </c>
      <c r="L25" s="16">
        <v>10</v>
      </c>
      <c r="M25" s="16">
        <v>10</v>
      </c>
      <c r="N25" s="16">
        <v>10</v>
      </c>
      <c r="O25" s="16">
        <v>10</v>
      </c>
      <c r="P25" s="16"/>
      <c r="Q25" s="90"/>
      <c r="R25" s="90"/>
      <c r="S25" s="86">
        <f t="shared" si="1"/>
        <v>70</v>
      </c>
      <c r="T25" s="81"/>
    </row>
    <row r="26" spans="1:20" ht="15.75" hidden="1" thickBot="1" x14ac:dyDescent="0.3">
      <c r="A26" s="59"/>
      <c r="B26" s="162"/>
      <c r="C26" s="34"/>
      <c r="D26" s="35"/>
      <c r="E26" s="35"/>
      <c r="F26" s="35"/>
      <c r="G26" s="35"/>
      <c r="H26" s="111"/>
      <c r="I26" s="89">
        <v>10</v>
      </c>
      <c r="J26" s="39">
        <v>10</v>
      </c>
      <c r="K26" s="39">
        <v>10</v>
      </c>
      <c r="L26" s="16">
        <v>10</v>
      </c>
      <c r="M26" s="16">
        <v>10</v>
      </c>
      <c r="N26" s="16">
        <v>10</v>
      </c>
      <c r="O26" s="16">
        <v>10</v>
      </c>
      <c r="P26" s="30"/>
      <c r="Q26" s="30"/>
      <c r="R26" s="30"/>
      <c r="S26" s="163">
        <f t="shared" si="1"/>
        <v>70</v>
      </c>
      <c r="T26" s="164"/>
    </row>
    <row r="27" spans="1:20" ht="15.75" thickBot="1" x14ac:dyDescent="0.3">
      <c r="T27" s="41"/>
    </row>
    <row r="28" spans="1:20" x14ac:dyDescent="0.25">
      <c r="B28" s="40" t="s">
        <v>6</v>
      </c>
      <c r="C28" s="40" t="s">
        <v>9</v>
      </c>
      <c r="F28" s="53">
        <v>10</v>
      </c>
      <c r="G28" s="140" t="s">
        <v>12</v>
      </c>
      <c r="H28" s="54"/>
      <c r="I28" s="55"/>
      <c r="T28" s="41"/>
    </row>
    <row r="29" spans="1:20" ht="15.75" thickBot="1" x14ac:dyDescent="0.3">
      <c r="C29" s="40"/>
      <c r="F29" s="56">
        <v>10</v>
      </c>
      <c r="G29" s="57" t="s">
        <v>13</v>
      </c>
      <c r="H29" s="57"/>
      <c r="I29" s="58"/>
      <c r="T29" s="41"/>
    </row>
    <row r="30" spans="1:20" x14ac:dyDescent="0.25">
      <c r="B30" s="50" t="s">
        <v>78</v>
      </c>
      <c r="C30" s="51"/>
      <c r="D30" s="52"/>
      <c r="E30" s="52"/>
    </row>
    <row r="31" spans="1:20" x14ac:dyDescent="0.25">
      <c r="B31" s="42" t="s">
        <v>79</v>
      </c>
      <c r="C31" s="43"/>
      <c r="G31" s="60"/>
    </row>
    <row r="32" spans="1:20" x14ac:dyDescent="0.25">
      <c r="B32" s="42"/>
      <c r="C32" s="43"/>
    </row>
    <row r="33" spans="2:3" x14ac:dyDescent="0.25">
      <c r="B33" s="44"/>
      <c r="C33" s="45"/>
    </row>
  </sheetData>
  <pageMargins left="0.7" right="0.7" top="0.75" bottom="0.75" header="0.3" footer="0.3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0"/>
  <sheetViews>
    <sheetView workbookViewId="0">
      <selection activeCell="U8" sqref="U8"/>
    </sheetView>
  </sheetViews>
  <sheetFormatPr defaultRowHeight="15" x14ac:dyDescent="0.25"/>
  <cols>
    <col min="2" max="2" width="24.875" customWidth="1"/>
    <col min="3" max="3" width="20.25" customWidth="1"/>
    <col min="4" max="19" width="4.625" customWidth="1"/>
    <col min="20" max="20" width="9.875" bestFit="1" customWidth="1"/>
  </cols>
  <sheetData>
    <row r="1" spans="1:22" ht="62.25" customHeight="1" x14ac:dyDescent="0.35">
      <c r="B1" s="70" t="s">
        <v>0</v>
      </c>
      <c r="I1" s="1"/>
      <c r="Q1" s="2" t="s">
        <v>1</v>
      </c>
      <c r="T1" s="71"/>
    </row>
    <row r="2" spans="1:22" ht="21" x14ac:dyDescent="0.35">
      <c r="B2" s="3"/>
      <c r="I2" s="1"/>
      <c r="Q2" s="48"/>
      <c r="R2" s="49"/>
      <c r="T2" s="4"/>
      <c r="U2" s="159"/>
      <c r="V2" s="159"/>
    </row>
    <row r="3" spans="1:22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0"/>
      <c r="T3" s="46" t="s">
        <v>5</v>
      </c>
      <c r="U3" s="159"/>
      <c r="V3" s="159"/>
    </row>
    <row r="4" spans="1:22" ht="15.75" thickBot="1" x14ac:dyDescent="0.3">
      <c r="A4" s="12">
        <v>1</v>
      </c>
      <c r="B4" s="13"/>
      <c r="C4" s="14"/>
      <c r="D4" s="142"/>
      <c r="E4" s="142"/>
      <c r="F4" s="142"/>
      <c r="G4" s="142"/>
      <c r="H4" s="143"/>
      <c r="I4" s="84"/>
      <c r="J4" s="19"/>
      <c r="K4" s="19"/>
      <c r="L4" s="16"/>
      <c r="M4" s="16"/>
      <c r="N4" s="16"/>
      <c r="O4" s="16"/>
      <c r="P4" s="16"/>
      <c r="Q4" s="20"/>
      <c r="R4" s="20"/>
      <c r="S4" s="21">
        <f>SUM(I4:R4)</f>
        <v>0</v>
      </c>
      <c r="T4" s="47"/>
      <c r="U4" s="159"/>
      <c r="V4" s="159"/>
    </row>
    <row r="5" spans="1:22" ht="15.75" thickBot="1" x14ac:dyDescent="0.3">
      <c r="A5" s="59"/>
      <c r="B5" s="22"/>
      <c r="C5" s="23"/>
      <c r="D5" s="146"/>
      <c r="E5" s="146"/>
      <c r="F5" s="146"/>
      <c r="G5" s="146"/>
      <c r="H5" s="147"/>
      <c r="I5" s="101"/>
      <c r="J5" s="37"/>
      <c r="K5" s="37"/>
      <c r="L5" s="38"/>
      <c r="M5" s="38"/>
      <c r="N5" s="38"/>
      <c r="O5" s="38"/>
      <c r="P5" s="38"/>
      <c r="Q5" s="30"/>
      <c r="R5" s="30"/>
      <c r="S5" s="21">
        <f t="shared" ref="S5:S23" si="0">SUM(I5:R5)</f>
        <v>0</v>
      </c>
      <c r="T5" s="183"/>
      <c r="U5" s="159"/>
      <c r="V5" s="159"/>
    </row>
    <row r="6" spans="1:22" ht="15.75" thickBot="1" x14ac:dyDescent="0.3">
      <c r="A6" s="31"/>
      <c r="B6" s="13"/>
      <c r="C6" s="14"/>
      <c r="D6" s="142"/>
      <c r="E6" s="142"/>
      <c r="F6" s="142"/>
      <c r="G6" s="142"/>
      <c r="H6" s="143"/>
      <c r="I6" s="84"/>
      <c r="J6" s="19"/>
      <c r="K6" s="19"/>
      <c r="L6" s="16"/>
      <c r="M6" s="16"/>
      <c r="N6" s="16"/>
      <c r="O6" s="16"/>
      <c r="P6" s="16"/>
      <c r="Q6" s="20"/>
      <c r="R6" s="20"/>
      <c r="S6" s="21">
        <f t="shared" si="0"/>
        <v>0</v>
      </c>
      <c r="T6" s="47"/>
      <c r="U6" s="159"/>
      <c r="V6" s="159"/>
    </row>
    <row r="7" spans="1:22" ht="15.75" thickBot="1" x14ac:dyDescent="0.3">
      <c r="A7" s="59"/>
      <c r="B7" s="22"/>
      <c r="C7" s="23"/>
      <c r="D7" s="146"/>
      <c r="E7" s="146"/>
      <c r="F7" s="146"/>
      <c r="G7" s="146"/>
      <c r="H7" s="147"/>
      <c r="I7" s="138"/>
      <c r="J7" s="136"/>
      <c r="K7" s="136"/>
      <c r="L7" s="95"/>
      <c r="M7" s="95"/>
      <c r="N7" s="95"/>
      <c r="O7" s="95"/>
      <c r="P7" s="95"/>
      <c r="Q7" s="96"/>
      <c r="R7" s="96"/>
      <c r="S7" s="21">
        <f t="shared" si="0"/>
        <v>0</v>
      </c>
      <c r="T7" s="183"/>
      <c r="U7" s="159"/>
      <c r="V7" s="159"/>
    </row>
    <row r="8" spans="1:22" ht="15.75" thickBot="1" x14ac:dyDescent="0.3">
      <c r="A8" s="31">
        <v>3</v>
      </c>
      <c r="B8" s="13"/>
      <c r="C8" s="14"/>
      <c r="D8" s="142"/>
      <c r="E8" s="142"/>
      <c r="F8" s="142"/>
      <c r="G8" s="142"/>
      <c r="H8" s="143"/>
      <c r="I8" s="89"/>
      <c r="J8" s="19"/>
      <c r="K8" s="19"/>
      <c r="L8" s="16"/>
      <c r="M8" s="16"/>
      <c r="N8" s="16"/>
      <c r="O8" s="16"/>
      <c r="P8" s="16"/>
      <c r="Q8" s="90"/>
      <c r="R8" s="90"/>
      <c r="S8" s="21">
        <f t="shared" si="0"/>
        <v>0</v>
      </c>
      <c r="T8" s="47"/>
      <c r="U8" s="159"/>
      <c r="V8" s="159"/>
    </row>
    <row r="9" spans="1:22" ht="15.75" thickBot="1" x14ac:dyDescent="0.3">
      <c r="A9" s="59"/>
      <c r="B9" s="69"/>
      <c r="C9" s="23"/>
      <c r="D9" s="146"/>
      <c r="E9" s="146"/>
      <c r="F9" s="146"/>
      <c r="G9" s="146"/>
      <c r="H9" s="147"/>
      <c r="I9" s="87"/>
      <c r="J9" s="99"/>
      <c r="K9" s="37"/>
      <c r="L9" s="38"/>
      <c r="M9" s="38"/>
      <c r="N9" s="38"/>
      <c r="O9" s="38"/>
      <c r="P9" s="38"/>
      <c r="Q9" s="30"/>
      <c r="R9" s="30"/>
      <c r="S9" s="21">
        <f t="shared" si="0"/>
        <v>0</v>
      </c>
      <c r="T9" s="183"/>
      <c r="U9" s="159"/>
      <c r="V9" s="159"/>
    </row>
    <row r="10" spans="1:22" ht="15.75" thickBot="1" x14ac:dyDescent="0.3">
      <c r="A10" s="12">
        <v>4</v>
      </c>
      <c r="B10" s="13"/>
      <c r="C10" s="14"/>
      <c r="D10" s="142"/>
      <c r="E10" s="142"/>
      <c r="F10" s="142"/>
      <c r="G10" s="142"/>
      <c r="H10" s="143"/>
      <c r="I10" s="154"/>
      <c r="J10" s="77"/>
      <c r="K10" s="77"/>
      <c r="L10" s="68"/>
      <c r="M10" s="68"/>
      <c r="N10" s="68"/>
      <c r="O10" s="68"/>
      <c r="P10" s="68"/>
      <c r="Q10" s="33"/>
      <c r="R10" s="33"/>
      <c r="S10" s="21">
        <f t="shared" si="0"/>
        <v>0</v>
      </c>
      <c r="T10" s="47"/>
      <c r="U10" s="159"/>
      <c r="V10" s="159"/>
    </row>
    <row r="11" spans="1:22" ht="15.75" thickBot="1" x14ac:dyDescent="0.3">
      <c r="A11" s="59"/>
      <c r="B11" s="69"/>
      <c r="C11" s="68"/>
      <c r="D11" s="146"/>
      <c r="E11" s="146"/>
      <c r="F11" s="146"/>
      <c r="G11" s="146"/>
      <c r="H11" s="147"/>
      <c r="I11" s="101"/>
      <c r="J11" s="37"/>
      <c r="K11" s="37"/>
      <c r="L11" s="38"/>
      <c r="M11" s="38"/>
      <c r="N11" s="38"/>
      <c r="O11" s="38"/>
      <c r="P11" s="38"/>
      <c r="Q11" s="30"/>
      <c r="R11" s="30"/>
      <c r="S11" s="21">
        <f t="shared" si="0"/>
        <v>0</v>
      </c>
      <c r="T11" s="183"/>
      <c r="U11" s="159"/>
      <c r="V11" s="159"/>
    </row>
    <row r="12" spans="1:22" ht="15.75" thickBot="1" x14ac:dyDescent="0.3">
      <c r="A12" s="12">
        <v>5</v>
      </c>
      <c r="B12" s="13"/>
      <c r="C12" s="14"/>
      <c r="D12" s="148"/>
      <c r="E12" s="148"/>
      <c r="F12" s="142"/>
      <c r="G12" s="142"/>
      <c r="H12" s="143"/>
      <c r="I12" s="84"/>
      <c r="J12" s="19"/>
      <c r="K12" s="19"/>
      <c r="L12" s="16"/>
      <c r="M12" s="16"/>
      <c r="N12" s="16"/>
      <c r="O12" s="16"/>
      <c r="P12" s="16"/>
      <c r="Q12" s="90"/>
      <c r="R12" s="90"/>
      <c r="S12" s="21">
        <f t="shared" si="0"/>
        <v>0</v>
      </c>
      <c r="T12" s="47"/>
      <c r="U12" s="159"/>
      <c r="V12" s="159"/>
    </row>
    <row r="13" spans="1:22" ht="15.75" thickBot="1" x14ac:dyDescent="0.3">
      <c r="A13" s="59"/>
      <c r="B13" s="64"/>
      <c r="C13" s="34"/>
      <c r="D13" s="149"/>
      <c r="E13" s="149"/>
      <c r="F13" s="149"/>
      <c r="G13" s="149"/>
      <c r="H13" s="150"/>
      <c r="I13" s="101"/>
      <c r="J13" s="37"/>
      <c r="K13" s="37"/>
      <c r="L13" s="38"/>
      <c r="M13" s="38"/>
      <c r="N13" s="38"/>
      <c r="O13" s="38"/>
      <c r="P13" s="38"/>
      <c r="Q13" s="30"/>
      <c r="R13" s="30"/>
      <c r="S13" s="21">
        <f t="shared" si="0"/>
        <v>0</v>
      </c>
      <c r="T13" s="183"/>
      <c r="U13" s="159"/>
      <c r="V13" s="159"/>
    </row>
    <row r="14" spans="1:22" ht="15.75" thickBot="1" x14ac:dyDescent="0.3">
      <c r="A14" s="12"/>
      <c r="B14" s="13"/>
      <c r="C14" s="14"/>
      <c r="D14" s="148"/>
      <c r="E14" s="142"/>
      <c r="F14" s="142"/>
      <c r="G14" s="142"/>
      <c r="H14" s="143"/>
      <c r="I14" s="84"/>
      <c r="J14" s="19"/>
      <c r="K14" s="19"/>
      <c r="L14" s="16"/>
      <c r="M14" s="16"/>
      <c r="N14" s="16"/>
      <c r="O14" s="16"/>
      <c r="P14" s="16"/>
      <c r="Q14" s="16"/>
      <c r="R14" s="16"/>
      <c r="S14" s="21">
        <f t="shared" si="0"/>
        <v>0</v>
      </c>
      <c r="T14" s="47"/>
      <c r="U14" s="159"/>
      <c r="V14" s="159"/>
    </row>
    <row r="15" spans="1:22" ht="15.75" thickBot="1" x14ac:dyDescent="0.3">
      <c r="A15" s="59"/>
      <c r="B15" s="22"/>
      <c r="C15" s="23"/>
      <c r="D15" s="146"/>
      <c r="E15" s="146"/>
      <c r="F15" s="146"/>
      <c r="G15" s="146"/>
      <c r="H15" s="147"/>
      <c r="I15" s="101"/>
      <c r="J15" s="37"/>
      <c r="K15" s="37"/>
      <c r="L15" s="38"/>
      <c r="M15" s="38"/>
      <c r="N15" s="38"/>
      <c r="O15" s="38"/>
      <c r="P15" s="38"/>
      <c r="Q15" s="112"/>
      <c r="R15" s="112"/>
      <c r="S15" s="21">
        <f t="shared" si="0"/>
        <v>0</v>
      </c>
      <c r="T15" s="61"/>
      <c r="U15" s="159"/>
      <c r="V15" s="159"/>
    </row>
    <row r="16" spans="1:22" ht="15.75" thickBot="1" x14ac:dyDescent="0.3">
      <c r="A16" s="31"/>
      <c r="B16" s="13"/>
      <c r="C16" s="14"/>
      <c r="D16" s="148"/>
      <c r="E16" s="142"/>
      <c r="F16" s="142"/>
      <c r="G16" s="142"/>
      <c r="H16" s="143"/>
      <c r="I16" s="84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47"/>
    </row>
    <row r="17" spans="1:20" ht="15.75" thickBot="1" x14ac:dyDescent="0.3">
      <c r="A17" s="59"/>
      <c r="B17" s="100"/>
      <c r="C17" s="23"/>
      <c r="D17" s="146"/>
      <c r="E17" s="146"/>
      <c r="F17" s="146"/>
      <c r="G17" s="146"/>
      <c r="H17" s="147"/>
      <c r="I17" s="87"/>
      <c r="J17" s="37"/>
      <c r="K17" s="37"/>
      <c r="L17" s="38"/>
      <c r="M17" s="38"/>
      <c r="N17" s="38"/>
      <c r="O17" s="38"/>
      <c r="P17" s="38"/>
      <c r="Q17" s="30"/>
      <c r="R17" s="30"/>
      <c r="S17" s="21">
        <f t="shared" si="0"/>
        <v>0</v>
      </c>
      <c r="T17" s="61"/>
    </row>
    <row r="18" spans="1:20" ht="15.75" thickBot="1" x14ac:dyDescent="0.3">
      <c r="A18" s="31"/>
      <c r="B18" s="13"/>
      <c r="C18" s="14"/>
      <c r="D18" s="148"/>
      <c r="E18" s="142"/>
      <c r="F18" s="142"/>
      <c r="G18" s="142"/>
      <c r="H18" s="143"/>
      <c r="I18" s="89"/>
      <c r="J18" s="39"/>
      <c r="K18" s="19"/>
      <c r="L18" s="16"/>
      <c r="M18" s="16"/>
      <c r="N18" s="16"/>
      <c r="O18" s="16"/>
      <c r="P18" s="16"/>
      <c r="Q18" s="85"/>
      <c r="R18" s="85"/>
      <c r="S18" s="21">
        <f t="shared" si="0"/>
        <v>0</v>
      </c>
      <c r="T18" s="47"/>
    </row>
    <row r="19" spans="1:20" ht="15.75" thickBot="1" x14ac:dyDescent="0.3">
      <c r="A19" s="59"/>
      <c r="B19" s="22"/>
      <c r="C19" s="23"/>
      <c r="D19" s="146"/>
      <c r="E19" s="146"/>
      <c r="F19" s="146"/>
      <c r="G19" s="146"/>
      <c r="H19" s="147"/>
      <c r="I19" s="87"/>
      <c r="J19" s="37"/>
      <c r="K19" s="37"/>
      <c r="L19" s="38"/>
      <c r="M19" s="38"/>
      <c r="N19" s="38"/>
      <c r="O19" s="38"/>
      <c r="P19" s="38"/>
      <c r="Q19" s="30"/>
      <c r="R19" s="30"/>
      <c r="S19" s="21">
        <f t="shared" si="0"/>
        <v>0</v>
      </c>
      <c r="T19" s="61"/>
    </row>
    <row r="20" spans="1:20" ht="15.75" thickBot="1" x14ac:dyDescent="0.3">
      <c r="A20" s="12"/>
      <c r="B20" s="13"/>
      <c r="C20" s="14"/>
      <c r="D20" s="142"/>
      <c r="E20" s="142"/>
      <c r="F20" s="142"/>
      <c r="G20" s="142"/>
      <c r="H20" s="143"/>
      <c r="I20" s="84"/>
      <c r="J20" s="19"/>
      <c r="K20" s="19"/>
      <c r="L20" s="16"/>
      <c r="M20" s="16"/>
      <c r="N20" s="16"/>
      <c r="O20" s="16"/>
      <c r="P20" s="16"/>
      <c r="Q20" s="90"/>
      <c r="R20" s="90"/>
      <c r="S20" s="21">
        <f t="shared" si="0"/>
        <v>0</v>
      </c>
      <c r="T20" s="47"/>
    </row>
    <row r="21" spans="1:20" ht="15.75" thickBot="1" x14ac:dyDescent="0.3">
      <c r="A21" s="59"/>
      <c r="B21" s="22"/>
      <c r="C21" s="23"/>
      <c r="D21" s="146"/>
      <c r="E21" s="146"/>
      <c r="F21" s="146"/>
      <c r="G21" s="146"/>
      <c r="H21" s="147"/>
      <c r="I21" s="118"/>
      <c r="J21" s="119"/>
      <c r="K21" s="30"/>
      <c r="L21" s="30"/>
      <c r="M21" s="30"/>
      <c r="N21" s="30"/>
      <c r="O21" s="30"/>
      <c r="P21" s="30"/>
      <c r="Q21" s="30"/>
      <c r="R21" s="30"/>
      <c r="S21" s="21">
        <f t="shared" si="0"/>
        <v>0</v>
      </c>
      <c r="T21" s="61"/>
    </row>
    <row r="22" spans="1:20" ht="15.75" thickBot="1" x14ac:dyDescent="0.3">
      <c r="A22" s="12"/>
      <c r="B22" s="13"/>
      <c r="C22" s="14"/>
      <c r="D22" s="142"/>
      <c r="E22" s="142"/>
      <c r="F22" s="142"/>
      <c r="G22" s="142"/>
      <c r="H22" s="143"/>
      <c r="I22" s="84"/>
      <c r="J22" s="19"/>
      <c r="K22" s="19"/>
      <c r="L22" s="16"/>
      <c r="M22" s="16"/>
      <c r="N22" s="16"/>
      <c r="O22" s="16"/>
      <c r="P22" s="16"/>
      <c r="Q22" s="90"/>
      <c r="R22" s="90"/>
      <c r="S22" s="21">
        <f t="shared" si="0"/>
        <v>0</v>
      </c>
      <c r="T22" s="47"/>
    </row>
    <row r="23" spans="1:20" ht="15.75" thickBot="1" x14ac:dyDescent="0.3">
      <c r="A23" s="59"/>
      <c r="B23" s="162"/>
      <c r="C23" s="34"/>
      <c r="D23" s="149"/>
      <c r="E23" s="149"/>
      <c r="F23" s="149"/>
      <c r="G23" s="149"/>
      <c r="H23" s="150"/>
      <c r="I23" s="91"/>
      <c r="J23" s="30"/>
      <c r="K23" s="30"/>
      <c r="L23" s="30"/>
      <c r="M23" s="30"/>
      <c r="N23" s="30"/>
      <c r="O23" s="30"/>
      <c r="P23" s="30"/>
      <c r="Q23" s="30"/>
      <c r="R23" s="30"/>
      <c r="S23" s="134">
        <f t="shared" si="0"/>
        <v>0</v>
      </c>
      <c r="T23" s="61"/>
    </row>
    <row r="24" spans="1:20" ht="15.75" thickBot="1" x14ac:dyDescent="0.3">
      <c r="T24" s="41"/>
    </row>
    <row r="25" spans="1:20" x14ac:dyDescent="0.25">
      <c r="B25" s="40" t="s">
        <v>6</v>
      </c>
      <c r="C25" s="40" t="s">
        <v>22</v>
      </c>
      <c r="F25" s="53">
        <v>10</v>
      </c>
      <c r="G25" s="54" t="s">
        <v>12</v>
      </c>
      <c r="H25" s="54"/>
      <c r="I25" s="55"/>
      <c r="T25" s="41"/>
    </row>
    <row r="26" spans="1:20" ht="15.75" thickBot="1" x14ac:dyDescent="0.3">
      <c r="C26" s="40"/>
      <c r="F26" s="56">
        <v>10</v>
      </c>
      <c r="G26" s="57" t="s">
        <v>13</v>
      </c>
      <c r="H26" s="57"/>
      <c r="I26" s="58"/>
      <c r="T26" s="41"/>
    </row>
    <row r="27" spans="1:20" x14ac:dyDescent="0.25">
      <c r="B27" s="50" t="s">
        <v>76</v>
      </c>
      <c r="C27" s="51"/>
      <c r="D27" s="52"/>
      <c r="E27" s="52"/>
    </row>
    <row r="28" spans="1:20" x14ac:dyDescent="0.25">
      <c r="B28" s="42"/>
      <c r="C28" s="43"/>
      <c r="G28" s="60"/>
    </row>
    <row r="29" spans="1:20" x14ac:dyDescent="0.25">
      <c r="B29" s="42"/>
      <c r="C29" s="43"/>
    </row>
    <row r="30" spans="1:20" x14ac:dyDescent="0.25">
      <c r="B30" s="44"/>
      <c r="C30" s="45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5" workbookViewId="0">
      <selection activeCell="T28" sqref="A1:T28"/>
    </sheetView>
  </sheetViews>
  <sheetFormatPr defaultRowHeight="15" x14ac:dyDescent="0.25"/>
  <cols>
    <col min="2" max="2" width="27.375" customWidth="1"/>
    <col min="3" max="3" width="24.625" bestFit="1" customWidth="1"/>
    <col min="4" max="4" width="4.25" customWidth="1"/>
    <col min="5" max="5" width="4.125" customWidth="1"/>
    <col min="6" max="6" width="4" customWidth="1"/>
    <col min="7" max="7" width="3.875" customWidth="1"/>
    <col min="8" max="8" width="3.75" customWidth="1"/>
    <col min="9" max="16" width="4.75" customWidth="1"/>
    <col min="17" max="17" width="4" customWidth="1"/>
    <col min="18" max="19" width="4.75" customWidth="1"/>
    <col min="20" max="20" width="9" customWidth="1"/>
  </cols>
  <sheetData>
    <row r="1" spans="1:20" ht="55.5" customHeight="1" x14ac:dyDescent="0.35">
      <c r="B1" s="70" t="s">
        <v>0</v>
      </c>
      <c r="I1" s="1" t="s">
        <v>7</v>
      </c>
      <c r="Q1" s="2" t="s">
        <v>1</v>
      </c>
      <c r="T1" s="71">
        <v>42537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7</v>
      </c>
      <c r="B4" s="13" t="s">
        <v>19</v>
      </c>
      <c r="C4" s="14" t="s">
        <v>20</v>
      </c>
      <c r="D4" s="16">
        <v>10</v>
      </c>
      <c r="E4" s="16">
        <v>10</v>
      </c>
      <c r="F4" s="16">
        <v>10</v>
      </c>
      <c r="G4" s="16">
        <v>10</v>
      </c>
      <c r="H4" s="17">
        <v>7</v>
      </c>
      <c r="I4" s="18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21">
        <f>SUM(I4:R4)</f>
        <v>90</v>
      </c>
      <c r="T4" s="47">
        <v>91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62">
        <v>10</v>
      </c>
      <c r="J5" s="46">
        <v>10</v>
      </c>
      <c r="K5" s="27">
        <v>10</v>
      </c>
      <c r="L5" s="28">
        <v>10</v>
      </c>
      <c r="M5" s="28">
        <v>10</v>
      </c>
      <c r="N5" s="28">
        <v>9</v>
      </c>
      <c r="O5" s="28">
        <v>9</v>
      </c>
      <c r="P5" s="28">
        <v>8</v>
      </c>
      <c r="Q5" s="29">
        <v>8</v>
      </c>
      <c r="R5" s="29">
        <v>7</v>
      </c>
      <c r="S5" s="21">
        <f t="shared" ref="S5:S21" si="0">SUM(I5:R5)</f>
        <v>91</v>
      </c>
      <c r="T5" s="61"/>
    </row>
    <row r="6" spans="1:20" ht="15.75" thickBot="1" x14ac:dyDescent="0.3">
      <c r="A6" s="31">
        <v>8</v>
      </c>
      <c r="B6" s="13" t="s">
        <v>9</v>
      </c>
      <c r="C6" s="14" t="s">
        <v>20</v>
      </c>
      <c r="D6" s="16">
        <v>9</v>
      </c>
      <c r="E6" s="16">
        <v>9</v>
      </c>
      <c r="F6" s="16">
        <v>8</v>
      </c>
      <c r="G6" s="16">
        <v>7</v>
      </c>
      <c r="H6" s="17">
        <v>7</v>
      </c>
      <c r="I6" s="32">
        <v>10</v>
      </c>
      <c r="J6" s="19">
        <v>10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7</v>
      </c>
      <c r="R6" s="20">
        <v>7</v>
      </c>
      <c r="S6" s="21">
        <f t="shared" si="0"/>
        <v>87</v>
      </c>
      <c r="T6" s="47">
        <v>87</v>
      </c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10</v>
      </c>
      <c r="J7" s="27">
        <v>9</v>
      </c>
      <c r="K7" s="27">
        <v>9</v>
      </c>
      <c r="L7" s="28">
        <v>8</v>
      </c>
      <c r="M7" s="28">
        <v>8</v>
      </c>
      <c r="N7" s="28">
        <v>7</v>
      </c>
      <c r="O7" s="28">
        <v>7</v>
      </c>
      <c r="P7" s="28">
        <v>6</v>
      </c>
      <c r="Q7" s="30">
        <v>6</v>
      </c>
      <c r="R7" s="30">
        <v>6</v>
      </c>
      <c r="S7" s="21">
        <f t="shared" si="0"/>
        <v>76</v>
      </c>
      <c r="T7" s="61"/>
    </row>
    <row r="8" spans="1:20" ht="15.75" thickBot="1" x14ac:dyDescent="0.3">
      <c r="A8" s="31">
        <v>9</v>
      </c>
      <c r="B8" s="13"/>
      <c r="C8" s="14"/>
      <c r="D8" s="16"/>
      <c r="E8" s="16"/>
      <c r="F8" s="16"/>
      <c r="G8" s="16"/>
      <c r="H8" s="17"/>
      <c r="I8" s="18"/>
      <c r="J8" s="19"/>
      <c r="K8" s="19"/>
      <c r="L8" s="16"/>
      <c r="M8" s="16"/>
      <c r="N8" s="16"/>
      <c r="O8" s="16"/>
      <c r="P8" s="16"/>
      <c r="Q8" s="33"/>
      <c r="R8" s="33"/>
      <c r="S8" s="21">
        <f t="shared" si="0"/>
        <v>0</v>
      </c>
      <c r="T8" s="47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30"/>
      <c r="R9" s="30"/>
      <c r="S9" s="21">
        <f t="shared" si="0"/>
        <v>0</v>
      </c>
      <c r="T9" s="61"/>
    </row>
    <row r="10" spans="1:20" ht="15.75" thickBot="1" x14ac:dyDescent="0.3">
      <c r="A10" s="12">
        <v>10</v>
      </c>
      <c r="B10" s="13" t="s">
        <v>22</v>
      </c>
      <c r="C10" s="14" t="s">
        <v>21</v>
      </c>
      <c r="D10" s="16">
        <v>9</v>
      </c>
      <c r="E10" s="16">
        <v>8</v>
      </c>
      <c r="F10" s="16">
        <v>8</v>
      </c>
      <c r="G10" s="16">
        <v>8</v>
      </c>
      <c r="H10" s="17">
        <v>7</v>
      </c>
      <c r="I10" s="18">
        <v>9</v>
      </c>
      <c r="J10" s="19">
        <v>9</v>
      </c>
      <c r="K10" s="19">
        <v>9</v>
      </c>
      <c r="L10" s="16">
        <v>8</v>
      </c>
      <c r="M10" s="16">
        <v>8</v>
      </c>
      <c r="N10" s="16">
        <v>8</v>
      </c>
      <c r="O10" s="16">
        <v>8</v>
      </c>
      <c r="P10" s="16">
        <v>8</v>
      </c>
      <c r="Q10" s="33">
        <v>8</v>
      </c>
      <c r="R10" s="33">
        <v>8</v>
      </c>
      <c r="S10" s="21">
        <f t="shared" si="0"/>
        <v>83</v>
      </c>
      <c r="T10" s="47">
        <v>83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26">
        <v>0</v>
      </c>
      <c r="J11" s="27">
        <v>0</v>
      </c>
      <c r="K11" s="27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30">
        <v>0</v>
      </c>
      <c r="R11" s="30">
        <v>0</v>
      </c>
      <c r="S11" s="21">
        <f t="shared" si="0"/>
        <v>0</v>
      </c>
      <c r="T11" s="61"/>
    </row>
    <row r="12" spans="1:20" ht="15.75" thickBot="1" x14ac:dyDescent="0.3">
      <c r="A12" s="12">
        <v>11</v>
      </c>
      <c r="B12" s="13" t="s">
        <v>11</v>
      </c>
      <c r="C12" s="14" t="s">
        <v>21</v>
      </c>
      <c r="D12" s="16">
        <v>9</v>
      </c>
      <c r="E12" s="16">
        <v>8</v>
      </c>
      <c r="F12" s="16">
        <v>7</v>
      </c>
      <c r="G12" s="16">
        <v>7</v>
      </c>
      <c r="H12" s="17">
        <v>7</v>
      </c>
      <c r="I12" s="18">
        <v>10</v>
      </c>
      <c r="J12" s="19">
        <v>8</v>
      </c>
      <c r="K12" s="19">
        <v>8</v>
      </c>
      <c r="L12" s="16">
        <v>8</v>
      </c>
      <c r="M12" s="16">
        <v>7</v>
      </c>
      <c r="N12" s="16">
        <v>6</v>
      </c>
      <c r="O12" s="16">
        <v>6</v>
      </c>
      <c r="P12" s="16">
        <v>0</v>
      </c>
      <c r="Q12" s="33">
        <v>0</v>
      </c>
      <c r="R12" s="33">
        <v>0</v>
      </c>
      <c r="S12" s="21">
        <f t="shared" si="0"/>
        <v>53</v>
      </c>
      <c r="T12" s="47">
        <v>87</v>
      </c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36"/>
      <c r="I13" s="63">
        <v>10</v>
      </c>
      <c r="J13" s="37">
        <v>10</v>
      </c>
      <c r="K13" s="37">
        <v>9</v>
      </c>
      <c r="L13" s="38">
        <v>9</v>
      </c>
      <c r="M13" s="38">
        <v>9</v>
      </c>
      <c r="N13" s="38">
        <v>9</v>
      </c>
      <c r="O13" s="38">
        <v>9</v>
      </c>
      <c r="P13" s="38">
        <v>8</v>
      </c>
      <c r="Q13" s="30">
        <v>7</v>
      </c>
      <c r="R13" s="30">
        <v>7</v>
      </c>
      <c r="S13" s="21">
        <f t="shared" si="0"/>
        <v>87</v>
      </c>
      <c r="T13" s="61"/>
    </row>
    <row r="14" spans="1:20" ht="15.75" thickBot="1" x14ac:dyDescent="0.3">
      <c r="A14" s="12">
        <v>12</v>
      </c>
      <c r="B14" s="13" t="s">
        <v>29</v>
      </c>
      <c r="C14" s="14" t="s">
        <v>21</v>
      </c>
      <c r="D14" s="15">
        <v>10</v>
      </c>
      <c r="E14" s="16">
        <v>9</v>
      </c>
      <c r="F14" s="16">
        <v>8</v>
      </c>
      <c r="G14" s="16">
        <v>7</v>
      </c>
      <c r="H14" s="17">
        <v>6</v>
      </c>
      <c r="I14" s="32">
        <v>10</v>
      </c>
      <c r="J14" s="39">
        <v>10</v>
      </c>
      <c r="K14" s="19">
        <v>10</v>
      </c>
      <c r="L14" s="16">
        <v>10</v>
      </c>
      <c r="M14" s="16">
        <v>9</v>
      </c>
      <c r="N14" s="16">
        <v>9</v>
      </c>
      <c r="O14" s="16">
        <v>9</v>
      </c>
      <c r="P14" s="16">
        <v>9</v>
      </c>
      <c r="Q14" s="20">
        <v>8</v>
      </c>
      <c r="R14" s="20">
        <v>7</v>
      </c>
      <c r="S14" s="21">
        <f t="shared" si="0"/>
        <v>91</v>
      </c>
      <c r="T14" s="47">
        <v>91</v>
      </c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62">
        <v>10</v>
      </c>
      <c r="J15" s="27">
        <v>10</v>
      </c>
      <c r="K15" s="27">
        <v>10</v>
      </c>
      <c r="L15" s="28">
        <v>9</v>
      </c>
      <c r="M15" s="28">
        <v>9</v>
      </c>
      <c r="N15" s="28">
        <v>9</v>
      </c>
      <c r="O15" s="28">
        <v>9</v>
      </c>
      <c r="P15" s="28">
        <v>9</v>
      </c>
      <c r="Q15" s="29">
        <v>8</v>
      </c>
      <c r="R15" s="29">
        <v>8</v>
      </c>
      <c r="S15" s="21">
        <f t="shared" si="0"/>
        <v>91</v>
      </c>
      <c r="T15" s="61"/>
    </row>
    <row r="16" spans="1:20" ht="15.75" thickBot="1" x14ac:dyDescent="0.3">
      <c r="A16" s="31">
        <v>13</v>
      </c>
      <c r="B16" s="13" t="s">
        <v>23</v>
      </c>
      <c r="C16" s="14" t="s">
        <v>20</v>
      </c>
      <c r="D16" s="16">
        <v>10</v>
      </c>
      <c r="E16" s="16">
        <v>10</v>
      </c>
      <c r="F16" s="16">
        <v>9</v>
      </c>
      <c r="G16" s="16">
        <v>9</v>
      </c>
      <c r="H16" s="17">
        <v>8</v>
      </c>
      <c r="I16" s="18">
        <v>10</v>
      </c>
      <c r="J16" s="19">
        <v>9</v>
      </c>
      <c r="K16" s="19">
        <v>9</v>
      </c>
      <c r="L16" s="16">
        <v>9</v>
      </c>
      <c r="M16" s="16">
        <v>9</v>
      </c>
      <c r="N16" s="16">
        <v>8</v>
      </c>
      <c r="O16" s="16">
        <v>7</v>
      </c>
      <c r="P16" s="16">
        <v>7</v>
      </c>
      <c r="Q16" s="20">
        <v>6</v>
      </c>
      <c r="R16" s="20">
        <v>0</v>
      </c>
      <c r="S16" s="21">
        <f t="shared" si="0"/>
        <v>74</v>
      </c>
      <c r="T16" s="47">
        <v>85</v>
      </c>
    </row>
    <row r="17" spans="1:20" ht="15.75" thickBot="1" x14ac:dyDescent="0.3">
      <c r="A17" s="59"/>
      <c r="B17" s="22" t="s">
        <v>31</v>
      </c>
      <c r="C17" s="23"/>
      <c r="D17" s="24"/>
      <c r="E17" s="24"/>
      <c r="F17" s="24"/>
      <c r="G17" s="24"/>
      <c r="H17" s="25"/>
      <c r="I17" s="26">
        <v>10</v>
      </c>
      <c r="J17" s="27">
        <v>9</v>
      </c>
      <c r="K17" s="27">
        <v>9</v>
      </c>
      <c r="L17" s="28">
        <v>9</v>
      </c>
      <c r="M17" s="28">
        <v>9</v>
      </c>
      <c r="N17" s="28">
        <v>8</v>
      </c>
      <c r="O17" s="28">
        <v>8</v>
      </c>
      <c r="P17" s="28">
        <v>8</v>
      </c>
      <c r="Q17" s="30">
        <v>8</v>
      </c>
      <c r="R17" s="30">
        <v>7</v>
      </c>
      <c r="S17" s="21">
        <f t="shared" si="0"/>
        <v>85</v>
      </c>
      <c r="T17" s="61"/>
    </row>
    <row r="18" spans="1:20" ht="15.75" thickBot="1" x14ac:dyDescent="0.3">
      <c r="A18" s="31">
        <v>14</v>
      </c>
      <c r="B18" s="13" t="s">
        <v>24</v>
      </c>
      <c r="C18" s="14" t="s">
        <v>20</v>
      </c>
      <c r="D18" s="16">
        <v>10</v>
      </c>
      <c r="E18" s="16">
        <v>9</v>
      </c>
      <c r="F18" s="16">
        <v>8</v>
      </c>
      <c r="G18" s="16">
        <v>7</v>
      </c>
      <c r="H18" s="17">
        <v>7</v>
      </c>
      <c r="I18" s="32">
        <v>10</v>
      </c>
      <c r="J18" s="39">
        <v>10</v>
      </c>
      <c r="K18" s="19">
        <v>10</v>
      </c>
      <c r="L18" s="16">
        <v>10</v>
      </c>
      <c r="M18" s="16">
        <v>9</v>
      </c>
      <c r="N18" s="16">
        <v>9</v>
      </c>
      <c r="O18" s="16">
        <v>9</v>
      </c>
      <c r="P18" s="16">
        <v>8</v>
      </c>
      <c r="Q18" s="33">
        <v>7</v>
      </c>
      <c r="R18" s="33">
        <v>7</v>
      </c>
      <c r="S18" s="21">
        <f t="shared" si="0"/>
        <v>89</v>
      </c>
      <c r="T18" s="47">
        <v>89</v>
      </c>
    </row>
    <row r="19" spans="1:20" ht="15.75" thickBot="1" x14ac:dyDescent="0.3">
      <c r="A19" s="59"/>
      <c r="B19" s="22" t="s">
        <v>30</v>
      </c>
      <c r="C19" s="23"/>
      <c r="D19" s="24"/>
      <c r="E19" s="24"/>
      <c r="F19" s="24"/>
      <c r="G19" s="24"/>
      <c r="H19" s="25"/>
      <c r="I19" s="26">
        <v>9</v>
      </c>
      <c r="J19" s="27">
        <v>9</v>
      </c>
      <c r="K19" s="27">
        <v>9</v>
      </c>
      <c r="L19" s="28">
        <v>9</v>
      </c>
      <c r="M19" s="28">
        <v>9</v>
      </c>
      <c r="N19" s="28">
        <v>9</v>
      </c>
      <c r="O19" s="28">
        <v>8</v>
      </c>
      <c r="P19" s="28">
        <v>8</v>
      </c>
      <c r="Q19" s="30">
        <v>8</v>
      </c>
      <c r="R19" s="30">
        <v>7</v>
      </c>
      <c r="S19" s="21">
        <f t="shared" si="0"/>
        <v>85</v>
      </c>
      <c r="T19" s="61"/>
    </row>
    <row r="20" spans="1:20" ht="15.75" thickBot="1" x14ac:dyDescent="0.3">
      <c r="A20" s="12">
        <v>15</v>
      </c>
      <c r="B20" s="13" t="s">
        <v>26</v>
      </c>
      <c r="C20" s="14" t="s">
        <v>20</v>
      </c>
      <c r="D20" s="16">
        <v>10</v>
      </c>
      <c r="E20" s="16">
        <v>9</v>
      </c>
      <c r="F20" s="16">
        <v>7</v>
      </c>
      <c r="G20" s="16">
        <v>0</v>
      </c>
      <c r="H20" s="17">
        <v>0</v>
      </c>
      <c r="I20" s="18">
        <v>9</v>
      </c>
      <c r="J20" s="19">
        <v>9</v>
      </c>
      <c r="K20" s="19">
        <v>8</v>
      </c>
      <c r="L20" s="16">
        <v>8</v>
      </c>
      <c r="M20" s="16">
        <v>8</v>
      </c>
      <c r="N20" s="16">
        <v>7</v>
      </c>
      <c r="O20" s="16">
        <v>7</v>
      </c>
      <c r="P20" s="16">
        <v>7</v>
      </c>
      <c r="Q20" s="33">
        <v>6</v>
      </c>
      <c r="R20" s="33">
        <v>6</v>
      </c>
      <c r="S20" s="21">
        <f t="shared" si="0"/>
        <v>75</v>
      </c>
      <c r="T20" s="47">
        <v>86</v>
      </c>
    </row>
    <row r="21" spans="1:20" ht="15.75" thickBot="1" x14ac:dyDescent="0.3">
      <c r="A21" s="59"/>
      <c r="B21" s="131"/>
      <c r="C21" s="34"/>
      <c r="D21" s="35"/>
      <c r="E21" s="35"/>
      <c r="F21" s="35"/>
      <c r="G21" s="35"/>
      <c r="H21" s="36"/>
      <c r="I21" s="133">
        <v>10</v>
      </c>
      <c r="J21" s="37">
        <v>10</v>
      </c>
      <c r="K21" s="37">
        <v>9</v>
      </c>
      <c r="L21" s="38">
        <v>9</v>
      </c>
      <c r="M21" s="38">
        <v>9</v>
      </c>
      <c r="N21" s="38">
        <v>9</v>
      </c>
      <c r="O21" s="38">
        <v>8</v>
      </c>
      <c r="P21" s="38">
        <v>8</v>
      </c>
      <c r="Q21" s="30">
        <v>7</v>
      </c>
      <c r="R21" s="30">
        <v>7</v>
      </c>
      <c r="S21" s="134">
        <f t="shared" si="0"/>
        <v>86</v>
      </c>
      <c r="T21" s="135"/>
    </row>
    <row r="22" spans="1:20" ht="15.75" thickBot="1" x14ac:dyDescent="0.3"/>
    <row r="23" spans="1:20" x14ac:dyDescent="0.25">
      <c r="B23" s="40" t="s">
        <v>6</v>
      </c>
      <c r="C23" s="40" t="s">
        <v>11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32</v>
      </c>
      <c r="C25" s="51"/>
      <c r="D25" s="52"/>
      <c r="E25" s="52"/>
      <c r="T25" s="41"/>
    </row>
    <row r="26" spans="1:20" x14ac:dyDescent="0.25">
      <c r="B26" s="42" t="s">
        <v>33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opLeftCell="A17" workbookViewId="0">
      <selection activeCell="T28" sqref="A1:T28"/>
    </sheetView>
  </sheetViews>
  <sheetFormatPr defaultRowHeight="15" x14ac:dyDescent="0.25"/>
  <cols>
    <col min="2" max="2" width="27.375" customWidth="1"/>
    <col min="3" max="3" width="24.625" bestFit="1" customWidth="1"/>
    <col min="4" max="4" width="4.25" customWidth="1"/>
    <col min="5" max="5" width="4.125" customWidth="1"/>
    <col min="6" max="6" width="4" customWidth="1"/>
    <col min="7" max="7" width="3.875" customWidth="1"/>
    <col min="8" max="8" width="3.75" customWidth="1"/>
    <col min="9" max="16" width="4.75" customWidth="1"/>
    <col min="17" max="17" width="4" customWidth="1"/>
    <col min="18" max="18" width="4.75" customWidth="1"/>
    <col min="19" max="19" width="5.375" bestFit="1" customWidth="1"/>
    <col min="20" max="20" width="10.75" bestFit="1" customWidth="1"/>
  </cols>
  <sheetData>
    <row r="1" spans="1:20" ht="55.5" customHeight="1" x14ac:dyDescent="0.35">
      <c r="B1" s="70" t="s">
        <v>0</v>
      </c>
      <c r="I1" s="1" t="s">
        <v>16</v>
      </c>
      <c r="Q1" s="2" t="s">
        <v>1</v>
      </c>
      <c r="T1" s="71">
        <v>42537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6" t="s">
        <v>14</v>
      </c>
    </row>
    <row r="4" spans="1:20" ht="15.75" thickBot="1" x14ac:dyDescent="0.3">
      <c r="A4" s="12">
        <v>7</v>
      </c>
      <c r="B4" s="13" t="s">
        <v>19</v>
      </c>
      <c r="C4" s="14" t="s">
        <v>20</v>
      </c>
      <c r="D4" s="24"/>
      <c r="E4" s="24"/>
      <c r="F4" s="24"/>
      <c r="G4" s="24"/>
      <c r="H4" s="25"/>
      <c r="I4" s="18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66"/>
      <c r="T4" s="66"/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>
        <v>8</v>
      </c>
      <c r="J5" s="27">
        <v>8</v>
      </c>
      <c r="K5" s="27">
        <v>8</v>
      </c>
      <c r="L5" s="28">
        <v>8</v>
      </c>
      <c r="M5" s="28">
        <v>8</v>
      </c>
      <c r="N5" s="28">
        <v>7</v>
      </c>
      <c r="O5" s="28">
        <v>7</v>
      </c>
      <c r="P5" s="28">
        <v>7</v>
      </c>
      <c r="Q5" s="65"/>
      <c r="R5" s="65"/>
      <c r="S5" s="21">
        <f>SUM(I4:R4,I5:P5)</f>
        <v>154</v>
      </c>
      <c r="T5" s="47">
        <f>S5+'PA1 16062016'!T4</f>
        <v>245</v>
      </c>
    </row>
    <row r="6" spans="1:20" ht="15.75" thickBot="1" x14ac:dyDescent="0.3">
      <c r="A6" s="31">
        <v>8</v>
      </c>
      <c r="B6" s="13" t="s">
        <v>9</v>
      </c>
      <c r="C6" s="14" t="s">
        <v>20</v>
      </c>
      <c r="D6" s="24"/>
      <c r="E6" s="24"/>
      <c r="F6" s="24"/>
      <c r="G6" s="24"/>
      <c r="H6" s="25"/>
      <c r="I6" s="32">
        <v>10</v>
      </c>
      <c r="J6" s="39">
        <v>10</v>
      </c>
      <c r="K6" s="19">
        <v>10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8</v>
      </c>
      <c r="S6" s="66"/>
      <c r="T6" s="66"/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8</v>
      </c>
      <c r="J7" s="27">
        <v>7</v>
      </c>
      <c r="K7" s="27">
        <v>7</v>
      </c>
      <c r="L7" s="28">
        <v>7</v>
      </c>
      <c r="M7" s="28">
        <v>7</v>
      </c>
      <c r="N7" s="28">
        <v>7</v>
      </c>
      <c r="O7" s="28">
        <v>6</v>
      </c>
      <c r="P7" s="28">
        <v>0</v>
      </c>
      <c r="Q7" s="67"/>
      <c r="R7" s="67"/>
      <c r="S7" s="21">
        <f>SUM(I6:R6,I7:P7)</f>
        <v>139</v>
      </c>
      <c r="T7" s="47">
        <f>S7+'PA1 16062016'!T6</f>
        <v>226</v>
      </c>
    </row>
    <row r="8" spans="1:20" ht="15.75" thickBot="1" x14ac:dyDescent="0.3">
      <c r="A8" s="31">
        <v>9</v>
      </c>
      <c r="B8" s="13"/>
      <c r="C8" s="14"/>
      <c r="D8" s="24"/>
      <c r="E8" s="24"/>
      <c r="F8" s="24"/>
      <c r="G8" s="24"/>
      <c r="H8" s="25"/>
      <c r="I8" s="18"/>
      <c r="J8" s="19"/>
      <c r="K8" s="19"/>
      <c r="L8" s="16"/>
      <c r="M8" s="16"/>
      <c r="N8" s="16"/>
      <c r="O8" s="16"/>
      <c r="P8" s="16"/>
      <c r="Q8" s="20"/>
      <c r="R8" s="20"/>
      <c r="S8" s="66"/>
      <c r="T8" s="66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26"/>
      <c r="J9" s="27"/>
      <c r="K9" s="27"/>
      <c r="L9" s="28"/>
      <c r="M9" s="28"/>
      <c r="N9" s="28"/>
      <c r="O9" s="28"/>
      <c r="P9" s="28"/>
      <c r="Q9" s="67"/>
      <c r="R9" s="67"/>
      <c r="S9" s="21">
        <f>SUM(I8:R8,I9:P9)</f>
        <v>0</v>
      </c>
      <c r="T9" s="47">
        <f>S9+'PA1 16062016'!T8</f>
        <v>0</v>
      </c>
    </row>
    <row r="10" spans="1:20" ht="15.75" thickBot="1" x14ac:dyDescent="0.3">
      <c r="A10" s="12">
        <v>10</v>
      </c>
      <c r="B10" s="13"/>
      <c r="C10" s="14"/>
      <c r="D10" s="24"/>
      <c r="E10" s="24"/>
      <c r="F10" s="24"/>
      <c r="G10" s="24"/>
      <c r="H10" s="25"/>
      <c r="I10" s="18"/>
      <c r="J10" s="19"/>
      <c r="K10" s="19"/>
      <c r="L10" s="16"/>
      <c r="M10" s="16"/>
      <c r="N10" s="16"/>
      <c r="O10" s="16"/>
      <c r="P10" s="16"/>
      <c r="Q10" s="20"/>
      <c r="R10" s="20"/>
      <c r="S10" s="66"/>
      <c r="T10" s="66"/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26"/>
      <c r="J11" s="27"/>
      <c r="K11" s="27"/>
      <c r="L11" s="28"/>
      <c r="M11" s="28"/>
      <c r="N11" s="28"/>
      <c r="O11" s="28"/>
      <c r="P11" s="28"/>
      <c r="Q11" s="67"/>
      <c r="R11" s="67"/>
      <c r="S11" s="21">
        <f>SUM(I10:R10,I11:P11)</f>
        <v>0</v>
      </c>
      <c r="T11" s="47">
        <f>S11+'PA1 16062016'!T10</f>
        <v>83</v>
      </c>
    </row>
    <row r="12" spans="1:20" ht="15.75" thickBot="1" x14ac:dyDescent="0.3">
      <c r="A12" s="12">
        <v>11</v>
      </c>
      <c r="B12" s="13" t="s">
        <v>11</v>
      </c>
      <c r="C12" s="14" t="s">
        <v>21</v>
      </c>
      <c r="D12" s="24"/>
      <c r="E12" s="24"/>
      <c r="F12" s="24"/>
      <c r="G12" s="24"/>
      <c r="H12" s="25"/>
      <c r="I12" s="18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9</v>
      </c>
      <c r="Q12" s="20">
        <v>8</v>
      </c>
      <c r="R12" s="20">
        <v>8</v>
      </c>
      <c r="S12" s="66"/>
      <c r="T12" s="66"/>
    </row>
    <row r="13" spans="1:20" ht="15.75" thickBot="1" x14ac:dyDescent="0.3">
      <c r="A13" s="59"/>
      <c r="B13" s="64"/>
      <c r="C13" s="34"/>
      <c r="D13" s="24"/>
      <c r="E13" s="24"/>
      <c r="F13" s="24"/>
      <c r="G13" s="24"/>
      <c r="H13" s="25"/>
      <c r="I13" s="26">
        <v>8</v>
      </c>
      <c r="J13" s="27">
        <v>7</v>
      </c>
      <c r="K13" s="27">
        <v>7</v>
      </c>
      <c r="L13" s="28">
        <v>7</v>
      </c>
      <c r="M13" s="28">
        <v>6</v>
      </c>
      <c r="N13" s="28">
        <v>6</v>
      </c>
      <c r="O13" s="28">
        <v>6</v>
      </c>
      <c r="P13" s="28">
        <v>0</v>
      </c>
      <c r="Q13" s="67"/>
      <c r="R13" s="67"/>
      <c r="S13" s="21">
        <f>SUM(I12:R12,I13:P13)</f>
        <v>138</v>
      </c>
      <c r="T13" s="47">
        <f>S13+'PA1 16062016'!T12</f>
        <v>225</v>
      </c>
    </row>
    <row r="14" spans="1:20" ht="15.75" thickBot="1" x14ac:dyDescent="0.3">
      <c r="A14" s="12">
        <v>12</v>
      </c>
      <c r="B14" s="13" t="s">
        <v>29</v>
      </c>
      <c r="C14" s="14" t="s">
        <v>21</v>
      </c>
      <c r="D14" s="24"/>
      <c r="E14" s="24"/>
      <c r="F14" s="24"/>
      <c r="G14" s="24"/>
      <c r="H14" s="25"/>
      <c r="I14" s="18">
        <v>9</v>
      </c>
      <c r="J14" s="19">
        <v>9</v>
      </c>
      <c r="K14" s="19">
        <v>9</v>
      </c>
      <c r="L14" s="16">
        <v>9</v>
      </c>
      <c r="M14" s="16">
        <v>9</v>
      </c>
      <c r="N14" s="16">
        <v>9</v>
      </c>
      <c r="O14" s="16">
        <v>8</v>
      </c>
      <c r="P14" s="16">
        <v>7</v>
      </c>
      <c r="Q14" s="20">
        <v>7</v>
      </c>
      <c r="R14" s="20">
        <v>7</v>
      </c>
      <c r="S14" s="66"/>
      <c r="T14" s="66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26">
        <v>6</v>
      </c>
      <c r="J15" s="27">
        <v>6</v>
      </c>
      <c r="K15" s="27">
        <v>6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67"/>
      <c r="R15" s="67"/>
      <c r="S15" s="21">
        <f>SUM(I14:R14,I15:P15)</f>
        <v>101</v>
      </c>
      <c r="T15" s="47">
        <f>S15+'PA1 16062016'!T14</f>
        <v>192</v>
      </c>
    </row>
    <row r="16" spans="1:20" ht="15.75" thickBot="1" x14ac:dyDescent="0.3">
      <c r="A16" s="31">
        <v>13</v>
      </c>
      <c r="B16" s="13"/>
      <c r="C16" s="14"/>
      <c r="D16" s="24"/>
      <c r="E16" s="24"/>
      <c r="F16" s="24"/>
      <c r="G16" s="24"/>
      <c r="H16" s="25"/>
      <c r="I16" s="32"/>
      <c r="J16" s="19"/>
      <c r="K16" s="19"/>
      <c r="L16" s="16"/>
      <c r="M16" s="16"/>
      <c r="N16" s="16"/>
      <c r="O16" s="16"/>
      <c r="P16" s="16"/>
      <c r="Q16" s="20"/>
      <c r="R16" s="20"/>
      <c r="S16" s="66"/>
      <c r="T16" s="66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67"/>
      <c r="R17" s="67"/>
      <c r="S17" s="21">
        <f>SUM(I16:R16,I17:P17)</f>
        <v>0</v>
      </c>
      <c r="T17" s="47">
        <f>S17+'PA1 16062016'!T16</f>
        <v>85</v>
      </c>
    </row>
    <row r="18" spans="1:20" ht="15.75" thickBot="1" x14ac:dyDescent="0.3">
      <c r="A18" s="31">
        <v>14</v>
      </c>
      <c r="B18" s="13" t="s">
        <v>24</v>
      </c>
      <c r="C18" s="14" t="s">
        <v>20</v>
      </c>
      <c r="D18" s="24"/>
      <c r="E18" s="24"/>
      <c r="F18" s="24"/>
      <c r="G18" s="24"/>
      <c r="H18" s="25"/>
      <c r="I18" s="18">
        <v>9</v>
      </c>
      <c r="J18" s="19">
        <v>8</v>
      </c>
      <c r="K18" s="19">
        <v>7</v>
      </c>
      <c r="L18" s="16">
        <v>7</v>
      </c>
      <c r="M18" s="16">
        <v>7</v>
      </c>
      <c r="N18" s="16">
        <v>7</v>
      </c>
      <c r="O18" s="16">
        <v>7</v>
      </c>
      <c r="P18" s="16">
        <v>6</v>
      </c>
      <c r="Q18" s="20">
        <v>6</v>
      </c>
      <c r="R18" s="20">
        <v>6</v>
      </c>
      <c r="S18" s="66"/>
      <c r="T18" s="66"/>
    </row>
    <row r="19" spans="1:20" ht="15.75" thickBot="1" x14ac:dyDescent="0.3">
      <c r="A19" s="59"/>
      <c r="B19" s="22" t="s">
        <v>34</v>
      </c>
      <c r="C19" s="23"/>
      <c r="D19" s="24"/>
      <c r="E19" s="24"/>
      <c r="F19" s="24"/>
      <c r="G19" s="24"/>
      <c r="H19" s="25"/>
      <c r="I19" s="26">
        <v>0</v>
      </c>
      <c r="J19" s="27">
        <v>0</v>
      </c>
      <c r="K19" s="27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67"/>
      <c r="R19" s="67"/>
      <c r="S19" s="21">
        <f>SUM(I18:R18,I19:P19)</f>
        <v>70</v>
      </c>
      <c r="T19" s="47">
        <f>S19+'PA1 16062016'!T18</f>
        <v>159</v>
      </c>
    </row>
    <row r="20" spans="1:20" ht="15.75" thickBot="1" x14ac:dyDescent="0.3">
      <c r="A20" s="12">
        <v>15</v>
      </c>
      <c r="B20" s="13"/>
      <c r="C20" s="14"/>
      <c r="D20" s="24"/>
      <c r="E20" s="24"/>
      <c r="F20" s="24"/>
      <c r="G20" s="24"/>
      <c r="H20" s="25"/>
      <c r="I20" s="32"/>
      <c r="J20" s="19"/>
      <c r="K20" s="19"/>
      <c r="L20" s="16"/>
      <c r="M20" s="16"/>
      <c r="N20" s="16"/>
      <c r="O20" s="16"/>
      <c r="P20" s="16"/>
      <c r="Q20" s="20"/>
      <c r="R20" s="20"/>
      <c r="S20" s="66"/>
      <c r="T20" s="66"/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67"/>
      <c r="R21" s="67"/>
      <c r="S21" s="21">
        <f>SUM(I20:R20,I21:P21)</f>
        <v>0</v>
      </c>
      <c r="T21" s="47">
        <f>S21+'PA1 16062016'!T20</f>
        <v>86</v>
      </c>
    </row>
    <row r="22" spans="1:20" ht="15.75" thickBot="1" x14ac:dyDescent="0.3"/>
    <row r="23" spans="1:20" x14ac:dyDescent="0.25">
      <c r="B23" s="40" t="s">
        <v>6</v>
      </c>
      <c r="C23" s="40" t="s">
        <v>22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32</v>
      </c>
      <c r="C25" s="51"/>
      <c r="D25" s="52"/>
      <c r="E25" s="52"/>
      <c r="T25" s="41"/>
    </row>
    <row r="26" spans="1:20" x14ac:dyDescent="0.25">
      <c r="B26" s="42" t="s">
        <v>33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topLeftCell="A23" workbookViewId="0">
      <selection activeCell="T34" sqref="A1:T34"/>
    </sheetView>
  </sheetViews>
  <sheetFormatPr defaultRowHeight="15" x14ac:dyDescent="0.25"/>
  <cols>
    <col min="2" max="2" width="28.125" customWidth="1"/>
    <col min="3" max="3" width="24.625" bestFit="1" customWidth="1"/>
    <col min="4" max="19" width="4.75" customWidth="1"/>
  </cols>
  <sheetData>
    <row r="1" spans="1:22" ht="53.25" customHeight="1" x14ac:dyDescent="0.35">
      <c r="B1" s="70" t="s">
        <v>0</v>
      </c>
      <c r="I1" s="1" t="s">
        <v>35</v>
      </c>
      <c r="Q1" s="2" t="s">
        <v>1</v>
      </c>
      <c r="T1" s="71">
        <v>42558</v>
      </c>
    </row>
    <row r="2" spans="1:22" ht="21" x14ac:dyDescent="0.35">
      <c r="B2" s="3"/>
      <c r="I2" s="1"/>
      <c r="Q2" s="48"/>
      <c r="R2" s="49"/>
      <c r="T2" s="4"/>
    </row>
    <row r="3" spans="1:22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2" ht="15.75" thickBot="1" x14ac:dyDescent="0.3">
      <c r="A4" s="12">
        <v>1</v>
      </c>
      <c r="B4" s="13" t="s">
        <v>9</v>
      </c>
      <c r="C4" s="14" t="s">
        <v>37</v>
      </c>
      <c r="D4" s="16">
        <v>10</v>
      </c>
      <c r="E4" s="16">
        <v>10</v>
      </c>
      <c r="F4" s="16">
        <v>10</v>
      </c>
      <c r="G4" s="16">
        <v>9</v>
      </c>
      <c r="H4" s="92">
        <v>9</v>
      </c>
      <c r="I4" s="89">
        <v>10</v>
      </c>
      <c r="J4" s="39">
        <v>10</v>
      </c>
      <c r="K4" s="39">
        <v>10</v>
      </c>
      <c r="L4" s="15">
        <v>10</v>
      </c>
      <c r="M4" s="16">
        <v>10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86">
        <f>SUM(I4:R4)</f>
        <v>94</v>
      </c>
      <c r="T4" s="81">
        <v>96</v>
      </c>
    </row>
    <row r="5" spans="1:22" ht="15.75" thickBot="1" x14ac:dyDescent="0.3">
      <c r="A5" s="72"/>
      <c r="B5" s="73"/>
      <c r="C5" s="74"/>
      <c r="D5" s="24"/>
      <c r="E5" s="24"/>
      <c r="F5" s="24"/>
      <c r="G5" s="24"/>
      <c r="H5" s="93"/>
      <c r="I5" s="89">
        <v>10</v>
      </c>
      <c r="J5" s="39">
        <v>10</v>
      </c>
      <c r="K5" s="39">
        <v>10</v>
      </c>
      <c r="L5" s="15">
        <v>10</v>
      </c>
      <c r="M5" s="16">
        <v>10</v>
      </c>
      <c r="N5" s="104">
        <v>10</v>
      </c>
      <c r="O5" s="104">
        <v>9</v>
      </c>
      <c r="P5" s="104">
        <v>9</v>
      </c>
      <c r="Q5" s="74">
        <v>9</v>
      </c>
      <c r="R5" s="74">
        <v>9</v>
      </c>
      <c r="S5" s="86">
        <f t="shared" ref="S5:S27" si="0">SUM(I5:R5)</f>
        <v>96</v>
      </c>
      <c r="T5" s="82"/>
    </row>
    <row r="6" spans="1:22" ht="15.75" thickBot="1" x14ac:dyDescent="0.3">
      <c r="A6" s="59"/>
      <c r="B6" s="22"/>
      <c r="C6" s="23"/>
      <c r="D6" s="24"/>
      <c r="E6" s="24"/>
      <c r="F6" s="24"/>
      <c r="G6" s="24"/>
      <c r="H6" s="93"/>
      <c r="I6" s="87">
        <v>10</v>
      </c>
      <c r="J6" s="37">
        <v>10</v>
      </c>
      <c r="K6" s="37">
        <v>10</v>
      </c>
      <c r="L6" s="38">
        <v>10</v>
      </c>
      <c r="M6" s="38">
        <v>10</v>
      </c>
      <c r="N6" s="38">
        <v>9</v>
      </c>
      <c r="O6" s="38">
        <v>9</v>
      </c>
      <c r="P6" s="38">
        <v>9</v>
      </c>
      <c r="Q6" s="30">
        <v>9</v>
      </c>
      <c r="R6" s="30">
        <v>8</v>
      </c>
      <c r="S6" s="86">
        <f t="shared" si="0"/>
        <v>94</v>
      </c>
      <c r="T6" s="82"/>
    </row>
    <row r="7" spans="1:22" ht="15.75" thickBot="1" x14ac:dyDescent="0.3">
      <c r="A7" s="31"/>
      <c r="B7" s="13"/>
      <c r="C7" s="14"/>
      <c r="D7" s="16"/>
      <c r="E7" s="16"/>
      <c r="F7" s="16"/>
      <c r="G7" s="16"/>
      <c r="H7" s="92"/>
      <c r="I7" s="89"/>
      <c r="J7" s="19"/>
      <c r="K7" s="19"/>
      <c r="L7" s="16"/>
      <c r="M7" s="16"/>
      <c r="N7" s="16"/>
      <c r="O7" s="16"/>
      <c r="P7" s="16"/>
      <c r="Q7" s="20"/>
      <c r="R7" s="20"/>
      <c r="S7" s="86">
        <f t="shared" si="0"/>
        <v>0</v>
      </c>
      <c r="T7" s="81"/>
    </row>
    <row r="8" spans="1:22" ht="15.75" thickBot="1" x14ac:dyDescent="0.3">
      <c r="A8" s="59"/>
      <c r="B8" s="22"/>
      <c r="C8" s="23"/>
      <c r="D8" s="24"/>
      <c r="E8" s="24"/>
      <c r="F8" s="24"/>
      <c r="G8" s="24"/>
      <c r="H8" s="93"/>
      <c r="I8" s="138"/>
      <c r="J8" s="136"/>
      <c r="K8" s="136"/>
      <c r="L8" s="95"/>
      <c r="M8" s="95"/>
      <c r="N8" s="95"/>
      <c r="O8" s="95"/>
      <c r="P8" s="95"/>
      <c r="Q8" s="96"/>
      <c r="R8" s="96"/>
      <c r="S8" s="86">
        <f t="shared" si="0"/>
        <v>0</v>
      </c>
      <c r="T8" s="82"/>
    </row>
    <row r="9" spans="1:22" ht="15.75" thickBot="1" x14ac:dyDescent="0.3">
      <c r="A9" s="31">
        <v>3</v>
      </c>
      <c r="B9" s="13" t="s">
        <v>22</v>
      </c>
      <c r="C9" s="14" t="s">
        <v>38</v>
      </c>
      <c r="D9" s="16">
        <v>10</v>
      </c>
      <c r="E9" s="16">
        <v>9</v>
      </c>
      <c r="F9" s="16">
        <v>8</v>
      </c>
      <c r="G9" s="16">
        <v>8</v>
      </c>
      <c r="H9" s="92">
        <v>8</v>
      </c>
      <c r="I9" s="84">
        <v>10</v>
      </c>
      <c r="J9" s="19">
        <v>9</v>
      </c>
      <c r="K9" s="19">
        <v>9</v>
      </c>
      <c r="L9" s="16">
        <v>9</v>
      </c>
      <c r="M9" s="16">
        <v>9</v>
      </c>
      <c r="N9" s="16">
        <v>9</v>
      </c>
      <c r="O9" s="16">
        <v>9</v>
      </c>
      <c r="P9" s="16">
        <v>8</v>
      </c>
      <c r="Q9" s="90">
        <v>8</v>
      </c>
      <c r="R9" s="90">
        <v>8</v>
      </c>
      <c r="S9" s="86">
        <f t="shared" si="0"/>
        <v>88</v>
      </c>
      <c r="T9" s="81">
        <v>95</v>
      </c>
      <c r="V9" s="110"/>
    </row>
    <row r="10" spans="1:22" ht="15.75" thickBot="1" x14ac:dyDescent="0.3">
      <c r="A10" s="102"/>
      <c r="B10" s="73"/>
      <c r="C10" s="74"/>
      <c r="D10" s="24"/>
      <c r="E10" s="24"/>
      <c r="F10" s="24"/>
      <c r="G10" s="24"/>
      <c r="H10" s="93"/>
      <c r="I10" s="137">
        <v>10</v>
      </c>
      <c r="J10" s="46">
        <v>10</v>
      </c>
      <c r="K10" s="46">
        <v>10</v>
      </c>
      <c r="L10" s="28">
        <v>10</v>
      </c>
      <c r="M10" s="28">
        <v>9</v>
      </c>
      <c r="N10" s="28">
        <v>9</v>
      </c>
      <c r="O10" s="28">
        <v>9</v>
      </c>
      <c r="P10" s="28">
        <v>9</v>
      </c>
      <c r="Q10" s="29">
        <v>8</v>
      </c>
      <c r="R10" s="29">
        <v>7</v>
      </c>
      <c r="S10" s="86">
        <f t="shared" si="0"/>
        <v>91</v>
      </c>
      <c r="T10" s="82"/>
      <c r="V10" s="110"/>
    </row>
    <row r="11" spans="1:22" ht="15.75" thickBot="1" x14ac:dyDescent="0.3">
      <c r="A11" s="59"/>
      <c r="B11" s="69" t="s">
        <v>39</v>
      </c>
      <c r="C11" s="23"/>
      <c r="D11" s="24"/>
      <c r="E11" s="24"/>
      <c r="F11" s="24"/>
      <c r="G11" s="24"/>
      <c r="H11" s="93"/>
      <c r="I11" s="87">
        <v>10</v>
      </c>
      <c r="J11" s="37">
        <v>10</v>
      </c>
      <c r="K11" s="37">
        <v>10</v>
      </c>
      <c r="L11" s="38">
        <v>10</v>
      </c>
      <c r="M11" s="38">
        <v>10</v>
      </c>
      <c r="N11" s="38">
        <v>10</v>
      </c>
      <c r="O11" s="38">
        <v>9</v>
      </c>
      <c r="P11" s="38">
        <v>9</v>
      </c>
      <c r="Q11" s="30">
        <v>9</v>
      </c>
      <c r="R11" s="30">
        <v>8</v>
      </c>
      <c r="S11" s="86">
        <f t="shared" si="0"/>
        <v>95</v>
      </c>
      <c r="T11" s="82"/>
    </row>
    <row r="12" spans="1:22" ht="15.75" thickBot="1" x14ac:dyDescent="0.3">
      <c r="A12" s="12"/>
      <c r="B12" s="13"/>
      <c r="C12" s="14"/>
      <c r="D12" s="16"/>
      <c r="E12" s="16"/>
      <c r="F12" s="16"/>
      <c r="G12" s="16"/>
      <c r="H12" s="92"/>
      <c r="I12" s="126"/>
      <c r="J12" s="77"/>
      <c r="K12" s="77"/>
      <c r="L12" s="68"/>
      <c r="M12" s="68"/>
      <c r="N12" s="68"/>
      <c r="O12" s="68"/>
      <c r="P12" s="68"/>
      <c r="Q12" s="33"/>
      <c r="R12" s="33"/>
      <c r="S12" s="86">
        <f t="shared" si="0"/>
        <v>0</v>
      </c>
      <c r="T12" s="81"/>
    </row>
    <row r="13" spans="1:22" ht="15.75" thickBot="1" x14ac:dyDescent="0.3">
      <c r="A13" s="59"/>
      <c r="B13" s="69"/>
      <c r="C13" s="68"/>
      <c r="D13" s="24"/>
      <c r="E13" s="24"/>
      <c r="F13" s="24"/>
      <c r="G13" s="24"/>
      <c r="H13" s="93"/>
      <c r="I13" s="87"/>
      <c r="J13" s="99"/>
      <c r="K13" s="37"/>
      <c r="L13" s="38"/>
      <c r="M13" s="38"/>
      <c r="N13" s="38"/>
      <c r="O13" s="38"/>
      <c r="P13" s="38"/>
      <c r="Q13" s="30"/>
      <c r="R13" s="30"/>
      <c r="S13" s="86">
        <f t="shared" si="0"/>
        <v>0</v>
      </c>
      <c r="T13" s="82"/>
    </row>
    <row r="14" spans="1:22" ht="15.75" thickBot="1" x14ac:dyDescent="0.3">
      <c r="A14" s="12">
        <v>5</v>
      </c>
      <c r="B14" s="13" t="s">
        <v>23</v>
      </c>
      <c r="C14" s="14" t="s">
        <v>37</v>
      </c>
      <c r="D14" s="15">
        <v>10</v>
      </c>
      <c r="E14" s="15">
        <v>10</v>
      </c>
      <c r="F14" s="16">
        <v>10</v>
      </c>
      <c r="G14" s="16">
        <v>10</v>
      </c>
      <c r="H14" s="92">
        <v>9</v>
      </c>
      <c r="I14" s="89">
        <v>10</v>
      </c>
      <c r="J14" s="39">
        <v>10</v>
      </c>
      <c r="K14" s="19">
        <v>10</v>
      </c>
      <c r="L14" s="16">
        <v>10</v>
      </c>
      <c r="M14" s="16">
        <v>10</v>
      </c>
      <c r="N14" s="16">
        <v>10</v>
      </c>
      <c r="O14" s="16">
        <v>10</v>
      </c>
      <c r="P14" s="16">
        <v>10</v>
      </c>
      <c r="Q14" s="90">
        <v>10</v>
      </c>
      <c r="R14" s="90">
        <v>9</v>
      </c>
      <c r="S14" s="86">
        <f t="shared" si="0"/>
        <v>99</v>
      </c>
      <c r="T14" s="81">
        <v>99</v>
      </c>
    </row>
    <row r="15" spans="1:22" ht="15.75" thickBot="1" x14ac:dyDescent="0.3">
      <c r="A15" s="72"/>
      <c r="B15" s="73"/>
      <c r="C15" s="74"/>
      <c r="D15" s="35"/>
      <c r="E15" s="35"/>
      <c r="F15" s="35"/>
      <c r="G15" s="35"/>
      <c r="H15" s="111"/>
      <c r="I15" s="89">
        <v>10</v>
      </c>
      <c r="J15" s="39">
        <v>10</v>
      </c>
      <c r="K15" s="19">
        <v>10</v>
      </c>
      <c r="L15" s="16">
        <v>10</v>
      </c>
      <c r="M15" s="16">
        <v>10</v>
      </c>
      <c r="N15" s="16">
        <v>10</v>
      </c>
      <c r="O15" s="16">
        <v>10</v>
      </c>
      <c r="P15" s="104">
        <v>9</v>
      </c>
      <c r="Q15" s="78">
        <v>9</v>
      </c>
      <c r="R15" s="78">
        <v>9</v>
      </c>
      <c r="S15" s="86">
        <f t="shared" si="0"/>
        <v>97</v>
      </c>
      <c r="T15" s="82"/>
    </row>
    <row r="16" spans="1:22" ht="15.75" thickBot="1" x14ac:dyDescent="0.3">
      <c r="A16" s="59"/>
      <c r="B16" s="64"/>
      <c r="C16" s="34"/>
      <c r="D16" s="35"/>
      <c r="E16" s="35"/>
      <c r="F16" s="35"/>
      <c r="G16" s="35"/>
      <c r="H16" s="111"/>
      <c r="I16" s="101">
        <v>10</v>
      </c>
      <c r="J16" s="37">
        <v>10</v>
      </c>
      <c r="K16" s="37">
        <v>10</v>
      </c>
      <c r="L16" s="38">
        <v>9</v>
      </c>
      <c r="M16" s="38">
        <v>9</v>
      </c>
      <c r="N16" s="38">
        <v>8</v>
      </c>
      <c r="O16" s="38">
        <v>8</v>
      </c>
      <c r="P16" s="38">
        <v>8</v>
      </c>
      <c r="Q16" s="30">
        <v>8</v>
      </c>
      <c r="R16" s="30">
        <v>6</v>
      </c>
      <c r="S16" s="86">
        <f t="shared" si="0"/>
        <v>86</v>
      </c>
      <c r="T16" s="82"/>
    </row>
    <row r="17" spans="1:20" ht="15.75" thickBot="1" x14ac:dyDescent="0.3">
      <c r="A17" s="12"/>
      <c r="B17" s="13"/>
      <c r="C17" s="14"/>
      <c r="D17" s="15"/>
      <c r="E17" s="16"/>
      <c r="F17" s="16"/>
      <c r="G17" s="16"/>
      <c r="H17" s="92"/>
      <c r="I17" s="84"/>
      <c r="J17" s="19"/>
      <c r="K17" s="19"/>
      <c r="L17" s="16"/>
      <c r="M17" s="16"/>
      <c r="N17" s="16"/>
      <c r="O17" s="16"/>
      <c r="P17" s="16"/>
      <c r="Q17" s="16"/>
      <c r="R17" s="16"/>
      <c r="S17" s="86">
        <f t="shared" si="0"/>
        <v>0</v>
      </c>
      <c r="T17" s="81"/>
    </row>
    <row r="18" spans="1:20" ht="15.75" thickBot="1" x14ac:dyDescent="0.3">
      <c r="A18" s="59"/>
      <c r="B18" s="22"/>
      <c r="C18" s="23"/>
      <c r="D18" s="24"/>
      <c r="E18" s="24"/>
      <c r="F18" s="24"/>
      <c r="G18" s="24"/>
      <c r="H18" s="93"/>
      <c r="I18" s="101"/>
      <c r="J18" s="37"/>
      <c r="K18" s="37"/>
      <c r="L18" s="38"/>
      <c r="M18" s="38"/>
      <c r="N18" s="38"/>
      <c r="O18" s="38"/>
      <c r="P18" s="38"/>
      <c r="Q18" s="112"/>
      <c r="R18" s="112"/>
      <c r="S18" s="86">
        <f t="shared" si="0"/>
        <v>0</v>
      </c>
      <c r="T18" s="82"/>
    </row>
    <row r="19" spans="1:20" ht="15.75" thickBot="1" x14ac:dyDescent="0.3">
      <c r="A19" s="31">
        <v>7</v>
      </c>
      <c r="B19" s="13" t="s">
        <v>26</v>
      </c>
      <c r="C19" s="14" t="s">
        <v>37</v>
      </c>
      <c r="D19" s="15">
        <v>10</v>
      </c>
      <c r="E19" s="16">
        <v>10</v>
      </c>
      <c r="F19" s="16">
        <v>9</v>
      </c>
      <c r="G19" s="16">
        <v>8</v>
      </c>
      <c r="H19" s="92">
        <v>8</v>
      </c>
      <c r="I19" s="84">
        <v>10</v>
      </c>
      <c r="J19" s="19">
        <v>10</v>
      </c>
      <c r="K19" s="19">
        <v>9</v>
      </c>
      <c r="L19" s="16">
        <v>9</v>
      </c>
      <c r="M19" s="16">
        <v>9</v>
      </c>
      <c r="N19" s="16">
        <v>9</v>
      </c>
      <c r="O19" s="16">
        <v>8</v>
      </c>
      <c r="P19" s="16">
        <v>8</v>
      </c>
      <c r="Q19" s="20">
        <v>8</v>
      </c>
      <c r="R19" s="20">
        <v>7</v>
      </c>
      <c r="S19" s="86">
        <f t="shared" si="0"/>
        <v>87</v>
      </c>
      <c r="T19" s="81">
        <v>87</v>
      </c>
    </row>
    <row r="20" spans="1:20" ht="15.75" thickBot="1" x14ac:dyDescent="0.3">
      <c r="A20" s="102"/>
      <c r="B20" s="73"/>
      <c r="C20" s="74"/>
      <c r="D20" s="24"/>
      <c r="E20" s="24"/>
      <c r="F20" s="24"/>
      <c r="G20" s="24"/>
      <c r="H20" s="93"/>
      <c r="I20" s="84">
        <v>10</v>
      </c>
      <c r="J20" s="19">
        <v>10</v>
      </c>
      <c r="K20" s="19">
        <v>9</v>
      </c>
      <c r="L20" s="16">
        <v>9</v>
      </c>
      <c r="M20" s="16">
        <v>9</v>
      </c>
      <c r="N20" s="16">
        <v>9</v>
      </c>
      <c r="O20" s="104">
        <v>9</v>
      </c>
      <c r="P20" s="104">
        <v>8</v>
      </c>
      <c r="Q20" s="74">
        <v>7</v>
      </c>
      <c r="R20" s="74">
        <v>7</v>
      </c>
      <c r="S20" s="86">
        <f t="shared" si="0"/>
        <v>87</v>
      </c>
      <c r="T20" s="82"/>
    </row>
    <row r="21" spans="1:20" ht="15.75" thickBot="1" x14ac:dyDescent="0.3">
      <c r="A21" s="59"/>
      <c r="B21" s="100"/>
      <c r="C21" s="23"/>
      <c r="D21" s="24"/>
      <c r="E21" s="24"/>
      <c r="F21" s="24"/>
      <c r="G21" s="24"/>
      <c r="H21" s="93"/>
      <c r="I21" s="87">
        <v>10</v>
      </c>
      <c r="J21" s="37">
        <v>9</v>
      </c>
      <c r="K21" s="37">
        <v>9</v>
      </c>
      <c r="L21" s="38">
        <v>8</v>
      </c>
      <c r="M21" s="38">
        <v>8</v>
      </c>
      <c r="N21" s="38">
        <v>8</v>
      </c>
      <c r="O21" s="38">
        <v>8</v>
      </c>
      <c r="P21" s="38">
        <v>7</v>
      </c>
      <c r="Q21" s="30">
        <v>7</v>
      </c>
      <c r="R21" s="30">
        <v>6</v>
      </c>
      <c r="S21" s="86">
        <f t="shared" si="0"/>
        <v>80</v>
      </c>
      <c r="T21" s="82"/>
    </row>
    <row r="22" spans="1:20" ht="15.75" thickBot="1" x14ac:dyDescent="0.3">
      <c r="A22" s="31"/>
      <c r="B22" s="13"/>
      <c r="C22" s="14"/>
      <c r="D22" s="15"/>
      <c r="E22" s="16"/>
      <c r="F22" s="16"/>
      <c r="G22" s="16"/>
      <c r="H22" s="92"/>
      <c r="I22" s="89"/>
      <c r="J22" s="39"/>
      <c r="K22" s="19"/>
      <c r="L22" s="16"/>
      <c r="M22" s="16"/>
      <c r="N22" s="16"/>
      <c r="O22" s="16"/>
      <c r="P22" s="16"/>
      <c r="Q22" s="85"/>
      <c r="R22" s="85"/>
      <c r="S22" s="86">
        <f t="shared" si="0"/>
        <v>0</v>
      </c>
      <c r="T22" s="81"/>
    </row>
    <row r="23" spans="1:20" ht="15.75" thickBot="1" x14ac:dyDescent="0.3">
      <c r="A23" s="59"/>
      <c r="B23" s="22"/>
      <c r="C23" s="23"/>
      <c r="D23" s="24"/>
      <c r="E23" s="24"/>
      <c r="F23" s="24"/>
      <c r="G23" s="24"/>
      <c r="H23" s="93"/>
      <c r="I23" s="87"/>
      <c r="J23" s="37"/>
      <c r="K23" s="37"/>
      <c r="L23" s="38"/>
      <c r="M23" s="38"/>
      <c r="N23" s="38"/>
      <c r="O23" s="38"/>
      <c r="P23" s="38"/>
      <c r="Q23" s="30"/>
      <c r="R23" s="30"/>
      <c r="S23" s="86">
        <f t="shared" si="0"/>
        <v>0</v>
      </c>
      <c r="T23" s="82"/>
    </row>
    <row r="24" spans="1:20" ht="15.75" thickBot="1" x14ac:dyDescent="0.3">
      <c r="A24" s="12"/>
      <c r="B24" s="13"/>
      <c r="C24" s="14"/>
      <c r="D24" s="16"/>
      <c r="E24" s="16"/>
      <c r="F24" s="16"/>
      <c r="G24" s="16"/>
      <c r="H24" s="92"/>
      <c r="I24" s="84"/>
      <c r="J24" s="19"/>
      <c r="K24" s="19"/>
      <c r="L24" s="16"/>
      <c r="M24" s="16"/>
      <c r="N24" s="16"/>
      <c r="O24" s="16"/>
      <c r="P24" s="16"/>
      <c r="Q24" s="90"/>
      <c r="R24" s="90"/>
      <c r="S24" s="86">
        <f t="shared" si="0"/>
        <v>0</v>
      </c>
      <c r="T24" s="81"/>
    </row>
    <row r="25" spans="1:20" ht="15.75" thickBot="1" x14ac:dyDescent="0.3">
      <c r="A25" s="59"/>
      <c r="B25" s="22"/>
      <c r="C25" s="23"/>
      <c r="D25" s="24"/>
      <c r="E25" s="24"/>
      <c r="F25" s="24"/>
      <c r="G25" s="24"/>
      <c r="H25" s="93"/>
      <c r="I25" s="118"/>
      <c r="J25" s="119"/>
      <c r="K25" s="30"/>
      <c r="L25" s="30"/>
      <c r="M25" s="30"/>
      <c r="N25" s="30"/>
      <c r="O25" s="30"/>
      <c r="P25" s="30"/>
      <c r="Q25" s="30"/>
      <c r="R25" s="30"/>
      <c r="S25" s="86">
        <f t="shared" si="0"/>
        <v>0</v>
      </c>
      <c r="T25" s="82"/>
    </row>
    <row r="26" spans="1:20" ht="15.75" thickBot="1" x14ac:dyDescent="0.3">
      <c r="A26" s="12"/>
      <c r="B26" s="13"/>
      <c r="C26" s="14"/>
      <c r="D26" s="16"/>
      <c r="E26" s="16"/>
      <c r="F26" s="16"/>
      <c r="G26" s="16"/>
      <c r="H26" s="92"/>
      <c r="I26" s="84"/>
      <c r="J26" s="19"/>
      <c r="K26" s="19"/>
      <c r="L26" s="16"/>
      <c r="M26" s="16"/>
      <c r="N26" s="16"/>
      <c r="O26" s="16"/>
      <c r="P26" s="16"/>
      <c r="Q26" s="90"/>
      <c r="R26" s="90"/>
      <c r="S26" s="86">
        <f t="shared" si="0"/>
        <v>0</v>
      </c>
      <c r="T26" s="81"/>
    </row>
    <row r="27" spans="1:20" ht="15.75" thickBot="1" x14ac:dyDescent="0.3">
      <c r="A27" s="59"/>
      <c r="B27" s="22"/>
      <c r="C27" s="23"/>
      <c r="D27" s="24"/>
      <c r="E27" s="24"/>
      <c r="F27" s="24"/>
      <c r="G27" s="24"/>
      <c r="H27" s="93"/>
      <c r="I27" s="91"/>
      <c r="J27" s="30"/>
      <c r="K27" s="30"/>
      <c r="L27" s="30"/>
      <c r="M27" s="30"/>
      <c r="N27" s="30"/>
      <c r="O27" s="30"/>
      <c r="P27" s="30"/>
      <c r="Q27" s="30"/>
      <c r="R27" s="30"/>
      <c r="S27" s="86">
        <f t="shared" si="0"/>
        <v>0</v>
      </c>
      <c r="T27" s="82"/>
    </row>
    <row r="28" spans="1:20" ht="15.75" thickBot="1" x14ac:dyDescent="0.3">
      <c r="T28" s="41"/>
    </row>
    <row r="29" spans="1:20" x14ac:dyDescent="0.25">
      <c r="B29" s="40" t="s">
        <v>6</v>
      </c>
      <c r="C29" s="40" t="s">
        <v>9</v>
      </c>
      <c r="F29" s="53">
        <v>10</v>
      </c>
      <c r="G29" s="54" t="s">
        <v>12</v>
      </c>
      <c r="H29" s="54"/>
      <c r="I29" s="55"/>
      <c r="T29" s="41"/>
    </row>
    <row r="30" spans="1:20" ht="15.75" thickBot="1" x14ac:dyDescent="0.3">
      <c r="C30" s="40"/>
      <c r="F30" s="56">
        <v>10</v>
      </c>
      <c r="G30" s="57" t="s">
        <v>13</v>
      </c>
      <c r="H30" s="57"/>
      <c r="I30" s="58"/>
      <c r="T30" s="41"/>
    </row>
    <row r="31" spans="1:20" x14ac:dyDescent="0.25">
      <c r="B31" s="50" t="s">
        <v>36</v>
      </c>
      <c r="C31" s="51"/>
      <c r="D31" s="52"/>
      <c r="E31" s="52"/>
    </row>
    <row r="32" spans="1:20" x14ac:dyDescent="0.25">
      <c r="B32" s="42"/>
      <c r="C32" s="43"/>
      <c r="G32" s="60"/>
    </row>
    <row r="33" spans="2:3" x14ac:dyDescent="0.25">
      <c r="B33" s="42"/>
      <c r="C33" s="43"/>
    </row>
    <row r="34" spans="2:3" x14ac:dyDescent="0.25">
      <c r="B34" s="44"/>
      <c r="C34" s="45"/>
    </row>
  </sheetData>
  <pageMargins left="0.7" right="0.7" top="0.75" bottom="0.75" header="0.3" footer="0.3"/>
  <pageSetup paperSize="9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7" workbookViewId="0">
      <selection activeCell="T28" sqref="A1:T28"/>
    </sheetView>
  </sheetViews>
  <sheetFormatPr defaultRowHeight="15" x14ac:dyDescent="0.25"/>
  <cols>
    <col min="2" max="2" width="31.875" bestFit="1" customWidth="1"/>
    <col min="3" max="3" width="24.625" bestFit="1" customWidth="1"/>
    <col min="4" max="19" width="4.75" customWidth="1"/>
  </cols>
  <sheetData>
    <row r="1" spans="1:20" ht="57" customHeight="1" x14ac:dyDescent="0.35">
      <c r="B1" s="70" t="s">
        <v>0</v>
      </c>
      <c r="I1" s="1" t="s">
        <v>40</v>
      </c>
      <c r="Q1" s="2" t="s">
        <v>1</v>
      </c>
      <c r="T1" s="71">
        <v>42579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11</v>
      </c>
      <c r="B4" s="13" t="s">
        <v>19</v>
      </c>
      <c r="C4" s="14" t="s">
        <v>20</v>
      </c>
      <c r="D4" s="16">
        <v>10</v>
      </c>
      <c r="E4" s="16">
        <v>10</v>
      </c>
      <c r="F4" s="16">
        <v>7</v>
      </c>
      <c r="G4" s="16">
        <v>7</v>
      </c>
      <c r="H4" s="17">
        <v>6</v>
      </c>
      <c r="I4" s="32">
        <v>10</v>
      </c>
      <c r="J4" s="19">
        <v>10</v>
      </c>
      <c r="K4" s="19">
        <v>10</v>
      </c>
      <c r="L4" s="16">
        <v>9</v>
      </c>
      <c r="M4" s="16">
        <v>9</v>
      </c>
      <c r="N4" s="16">
        <v>8</v>
      </c>
      <c r="O4" s="16">
        <v>8</v>
      </c>
      <c r="P4" s="16">
        <v>8</v>
      </c>
      <c r="Q4" s="20">
        <v>8</v>
      </c>
      <c r="R4" s="20">
        <v>8</v>
      </c>
      <c r="S4" s="21">
        <f>SUM(I4:R4)</f>
        <v>88</v>
      </c>
      <c r="T4" s="47">
        <v>88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>
        <v>10</v>
      </c>
      <c r="J5" s="27">
        <v>10</v>
      </c>
      <c r="K5" s="27">
        <v>10</v>
      </c>
      <c r="L5" s="28">
        <v>9</v>
      </c>
      <c r="M5" s="28">
        <v>9</v>
      </c>
      <c r="N5" s="28">
        <v>9</v>
      </c>
      <c r="O5" s="28">
        <v>8</v>
      </c>
      <c r="P5" s="28">
        <v>8</v>
      </c>
      <c r="Q5" s="29">
        <v>7</v>
      </c>
      <c r="R5" s="29">
        <v>7</v>
      </c>
      <c r="S5" s="21">
        <f t="shared" ref="S5:S21" si="0">SUM(I5:R5)</f>
        <v>87</v>
      </c>
      <c r="T5" s="61"/>
    </row>
    <row r="6" spans="1:20" ht="15.75" thickBot="1" x14ac:dyDescent="0.3">
      <c r="A6" s="31">
        <v>12</v>
      </c>
      <c r="B6" s="13" t="s">
        <v>9</v>
      </c>
      <c r="C6" s="14" t="s">
        <v>20</v>
      </c>
      <c r="D6" s="16">
        <v>9</v>
      </c>
      <c r="E6" s="16">
        <v>9</v>
      </c>
      <c r="F6" s="16">
        <v>7</v>
      </c>
      <c r="G6" s="16">
        <v>0</v>
      </c>
      <c r="H6" s="17">
        <v>0</v>
      </c>
      <c r="I6" s="18">
        <v>8</v>
      </c>
      <c r="J6" s="19">
        <v>8</v>
      </c>
      <c r="K6" s="19">
        <v>7</v>
      </c>
      <c r="L6" s="16">
        <v>7</v>
      </c>
      <c r="M6" s="16">
        <v>7</v>
      </c>
      <c r="N6" s="16">
        <v>6</v>
      </c>
      <c r="O6" s="16">
        <v>6</v>
      </c>
      <c r="P6" s="16">
        <v>6</v>
      </c>
      <c r="Q6" s="20">
        <v>0</v>
      </c>
      <c r="R6" s="20">
        <v>0</v>
      </c>
      <c r="S6" s="21">
        <f t="shared" si="0"/>
        <v>55</v>
      </c>
      <c r="T6" s="47">
        <v>88</v>
      </c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10</v>
      </c>
      <c r="J7" s="27">
        <v>10</v>
      </c>
      <c r="K7" s="27">
        <v>9</v>
      </c>
      <c r="L7" s="28">
        <v>9</v>
      </c>
      <c r="M7" s="28">
        <v>9</v>
      </c>
      <c r="N7" s="28">
        <v>9</v>
      </c>
      <c r="O7" s="28">
        <v>8</v>
      </c>
      <c r="P7" s="28">
        <v>8</v>
      </c>
      <c r="Q7" s="30">
        <v>8</v>
      </c>
      <c r="R7" s="30">
        <v>8</v>
      </c>
      <c r="S7" s="21">
        <f t="shared" si="0"/>
        <v>88</v>
      </c>
      <c r="T7" s="61"/>
    </row>
    <row r="8" spans="1:20" ht="15.75" thickBot="1" x14ac:dyDescent="0.3">
      <c r="A8" s="31">
        <v>13</v>
      </c>
      <c r="B8" s="13" t="s">
        <v>11</v>
      </c>
      <c r="C8" s="14" t="s">
        <v>21</v>
      </c>
      <c r="D8" s="16">
        <v>10</v>
      </c>
      <c r="E8" s="16">
        <v>9</v>
      </c>
      <c r="F8" s="16">
        <v>7</v>
      </c>
      <c r="G8" s="16">
        <v>7</v>
      </c>
      <c r="H8" s="17">
        <v>0</v>
      </c>
      <c r="I8" s="32">
        <v>10</v>
      </c>
      <c r="J8" s="19">
        <v>10</v>
      </c>
      <c r="K8" s="19">
        <v>10</v>
      </c>
      <c r="L8" s="16">
        <v>10</v>
      </c>
      <c r="M8" s="16">
        <v>9</v>
      </c>
      <c r="N8" s="16">
        <v>9</v>
      </c>
      <c r="O8" s="16">
        <v>9</v>
      </c>
      <c r="P8" s="16">
        <v>9</v>
      </c>
      <c r="Q8" s="33">
        <v>9</v>
      </c>
      <c r="R8" s="33">
        <v>8</v>
      </c>
      <c r="S8" s="21">
        <f t="shared" si="0"/>
        <v>93</v>
      </c>
      <c r="T8" s="47">
        <v>93</v>
      </c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62">
        <v>10</v>
      </c>
      <c r="J9" s="27">
        <v>10</v>
      </c>
      <c r="K9" s="27">
        <v>9</v>
      </c>
      <c r="L9" s="28">
        <v>9</v>
      </c>
      <c r="M9" s="28">
        <v>9</v>
      </c>
      <c r="N9" s="28">
        <v>9</v>
      </c>
      <c r="O9" s="28">
        <v>9</v>
      </c>
      <c r="P9" s="28">
        <v>9</v>
      </c>
      <c r="Q9" s="30">
        <v>7</v>
      </c>
      <c r="R9" s="30">
        <v>7</v>
      </c>
      <c r="S9" s="21">
        <f t="shared" si="0"/>
        <v>88</v>
      </c>
      <c r="T9" s="61"/>
    </row>
    <row r="10" spans="1:20" ht="15.75" thickBot="1" x14ac:dyDescent="0.3">
      <c r="A10" s="12">
        <v>14</v>
      </c>
      <c r="B10" s="13" t="s">
        <v>26</v>
      </c>
      <c r="C10" s="14" t="s">
        <v>20</v>
      </c>
      <c r="D10" s="16">
        <v>10</v>
      </c>
      <c r="E10" s="16">
        <v>9</v>
      </c>
      <c r="F10" s="16">
        <v>8</v>
      </c>
      <c r="G10" s="16">
        <v>8</v>
      </c>
      <c r="H10" s="17">
        <v>7</v>
      </c>
      <c r="I10" s="32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33">
        <v>8</v>
      </c>
      <c r="R10" s="33">
        <v>7</v>
      </c>
      <c r="S10" s="21">
        <f t="shared" si="0"/>
        <v>90</v>
      </c>
      <c r="T10" s="47">
        <v>90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62">
        <v>10</v>
      </c>
      <c r="J11" s="46">
        <v>10</v>
      </c>
      <c r="K11" s="46">
        <v>10</v>
      </c>
      <c r="L11" s="28">
        <v>9</v>
      </c>
      <c r="M11" s="28">
        <v>9</v>
      </c>
      <c r="N11" s="28">
        <v>9</v>
      </c>
      <c r="O11" s="28">
        <v>8</v>
      </c>
      <c r="P11" s="28">
        <v>8</v>
      </c>
      <c r="Q11" s="30">
        <v>8</v>
      </c>
      <c r="R11" s="30">
        <v>7</v>
      </c>
      <c r="S11" s="21">
        <f t="shared" si="0"/>
        <v>88</v>
      </c>
      <c r="T11" s="61"/>
    </row>
    <row r="12" spans="1:20" ht="15.75" thickBot="1" x14ac:dyDescent="0.3">
      <c r="A12" s="12">
        <v>15</v>
      </c>
      <c r="B12" s="13" t="s">
        <v>25</v>
      </c>
      <c r="C12" s="14" t="s">
        <v>20</v>
      </c>
      <c r="D12" s="16">
        <v>9</v>
      </c>
      <c r="E12" s="16">
        <v>9</v>
      </c>
      <c r="F12" s="16">
        <v>9</v>
      </c>
      <c r="G12" s="16">
        <v>8</v>
      </c>
      <c r="H12" s="17">
        <v>8</v>
      </c>
      <c r="I12" s="18">
        <v>10</v>
      </c>
      <c r="J12" s="19">
        <v>10</v>
      </c>
      <c r="K12" s="19">
        <v>10</v>
      </c>
      <c r="L12" s="16">
        <v>9</v>
      </c>
      <c r="M12" s="16">
        <v>9</v>
      </c>
      <c r="N12" s="16">
        <v>9</v>
      </c>
      <c r="O12" s="16">
        <v>9</v>
      </c>
      <c r="P12" s="16">
        <v>8</v>
      </c>
      <c r="Q12" s="33">
        <v>8</v>
      </c>
      <c r="R12" s="33">
        <v>7</v>
      </c>
      <c r="S12" s="21">
        <f t="shared" si="0"/>
        <v>89</v>
      </c>
      <c r="T12" s="47">
        <v>89</v>
      </c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36"/>
      <c r="I13" s="63">
        <v>10</v>
      </c>
      <c r="J13" s="37">
        <v>9</v>
      </c>
      <c r="K13" s="37">
        <v>9</v>
      </c>
      <c r="L13" s="38">
        <v>9</v>
      </c>
      <c r="M13" s="38">
        <v>9</v>
      </c>
      <c r="N13" s="38">
        <v>9</v>
      </c>
      <c r="O13" s="38">
        <v>8</v>
      </c>
      <c r="P13" s="38">
        <v>8</v>
      </c>
      <c r="Q13" s="30">
        <v>8</v>
      </c>
      <c r="R13" s="30">
        <v>6</v>
      </c>
      <c r="S13" s="21">
        <f t="shared" si="0"/>
        <v>85</v>
      </c>
      <c r="T13" s="61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32"/>
      <c r="J14" s="3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47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62"/>
      <c r="J15" s="27"/>
      <c r="K15" s="27"/>
      <c r="L15" s="28"/>
      <c r="M15" s="28"/>
      <c r="N15" s="28"/>
      <c r="O15" s="28"/>
      <c r="P15" s="28"/>
      <c r="Q15" s="29"/>
      <c r="R15" s="29"/>
      <c r="S15" s="21">
        <f t="shared" si="0"/>
        <v>0</v>
      </c>
      <c r="T15" s="61"/>
    </row>
    <row r="16" spans="1:20" ht="15.75" thickBot="1" x14ac:dyDescent="0.3">
      <c r="A16" s="31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47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30"/>
      <c r="R17" s="30"/>
      <c r="S17" s="21">
        <f t="shared" si="0"/>
        <v>0</v>
      </c>
      <c r="T17" s="61"/>
    </row>
    <row r="18" spans="1:20" ht="15.75" thickBot="1" x14ac:dyDescent="0.3">
      <c r="A18" s="31"/>
      <c r="B18" s="13"/>
      <c r="C18" s="14"/>
      <c r="D18" s="16"/>
      <c r="E18" s="16"/>
      <c r="F18" s="16"/>
      <c r="G18" s="16"/>
      <c r="H18" s="17"/>
      <c r="I18" s="32"/>
      <c r="J18" s="39"/>
      <c r="K18" s="19"/>
      <c r="L18" s="16"/>
      <c r="M18" s="16"/>
      <c r="N18" s="16"/>
      <c r="O18" s="16"/>
      <c r="P18" s="16"/>
      <c r="Q18" s="33"/>
      <c r="R18" s="33"/>
      <c r="S18" s="21">
        <f t="shared" si="0"/>
        <v>0</v>
      </c>
      <c r="T18" s="47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30"/>
      <c r="R19" s="30"/>
      <c r="S19" s="21">
        <f t="shared" si="0"/>
        <v>0</v>
      </c>
      <c r="T19" s="61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3"/>
      <c r="R20" s="33"/>
      <c r="S20" s="21">
        <f t="shared" si="0"/>
        <v>0</v>
      </c>
      <c r="T20" s="47"/>
    </row>
    <row r="21" spans="1:20" ht="15.75" thickBot="1" x14ac:dyDescent="0.3">
      <c r="A21" s="59"/>
      <c r="B21" s="131"/>
      <c r="C21" s="34"/>
      <c r="D21" s="35"/>
      <c r="E21" s="35"/>
      <c r="F21" s="35"/>
      <c r="G21" s="35"/>
      <c r="H21" s="36"/>
      <c r="I21" s="133"/>
      <c r="J21" s="37"/>
      <c r="K21" s="37"/>
      <c r="L21" s="38"/>
      <c r="M21" s="38"/>
      <c r="N21" s="38"/>
      <c r="O21" s="38"/>
      <c r="P21" s="38"/>
      <c r="Q21" s="30"/>
      <c r="R21" s="30"/>
      <c r="S21" s="134">
        <f t="shared" si="0"/>
        <v>0</v>
      </c>
      <c r="T21" s="135"/>
    </row>
    <row r="22" spans="1:20" ht="15.75" thickBot="1" x14ac:dyDescent="0.3"/>
    <row r="23" spans="1:20" x14ac:dyDescent="0.25">
      <c r="B23" s="40" t="s">
        <v>6</v>
      </c>
      <c r="C23" s="40" t="s">
        <v>11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41</v>
      </c>
      <c r="C25" s="51"/>
      <c r="D25" s="52"/>
      <c r="E25" s="52"/>
      <c r="T25" s="41"/>
    </row>
    <row r="26" spans="1:20" x14ac:dyDescent="0.25">
      <c r="B26" s="42" t="s">
        <v>42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opLeftCell="A17" workbookViewId="0">
      <selection activeCell="T28" sqref="A1:T28"/>
    </sheetView>
  </sheetViews>
  <sheetFormatPr defaultRowHeight="15" x14ac:dyDescent="0.25"/>
  <cols>
    <col min="2" max="2" width="31.875" bestFit="1" customWidth="1"/>
    <col min="3" max="3" width="24.625" bestFit="1" customWidth="1"/>
    <col min="4" max="18" width="4.75" customWidth="1"/>
  </cols>
  <sheetData>
    <row r="1" spans="1:20" ht="63" customHeight="1" x14ac:dyDescent="0.35">
      <c r="B1" s="70" t="s">
        <v>0</v>
      </c>
      <c r="I1" s="1" t="s">
        <v>16</v>
      </c>
      <c r="Q1" s="2" t="s">
        <v>1</v>
      </c>
      <c r="T1" s="71">
        <v>42579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6" t="s">
        <v>14</v>
      </c>
    </row>
    <row r="4" spans="1:20" ht="15.75" thickBot="1" x14ac:dyDescent="0.3">
      <c r="A4" s="12">
        <v>11</v>
      </c>
      <c r="B4" s="13" t="s">
        <v>19</v>
      </c>
      <c r="C4" s="14" t="s">
        <v>20</v>
      </c>
      <c r="D4" s="24"/>
      <c r="E4" s="24"/>
      <c r="F4" s="24"/>
      <c r="G4" s="24"/>
      <c r="H4" s="25"/>
      <c r="I4" s="32">
        <v>10</v>
      </c>
      <c r="J4" s="19">
        <v>10</v>
      </c>
      <c r="K4" s="19">
        <v>10</v>
      </c>
      <c r="L4" s="16">
        <v>10</v>
      </c>
      <c r="M4" s="16">
        <v>9</v>
      </c>
      <c r="N4" s="16">
        <v>9</v>
      </c>
      <c r="O4" s="16">
        <v>9</v>
      </c>
      <c r="P4" s="16">
        <v>9</v>
      </c>
      <c r="Q4" s="20">
        <v>9</v>
      </c>
      <c r="R4" s="20">
        <v>8</v>
      </c>
      <c r="S4" s="66"/>
      <c r="T4" s="66"/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>
        <v>8</v>
      </c>
      <c r="J5" s="27">
        <v>8</v>
      </c>
      <c r="K5" s="27">
        <v>8</v>
      </c>
      <c r="L5" s="28">
        <v>7</v>
      </c>
      <c r="M5" s="28">
        <v>7</v>
      </c>
      <c r="N5" s="28">
        <v>7</v>
      </c>
      <c r="O5" s="28">
        <v>7</v>
      </c>
      <c r="P5" s="28">
        <v>6</v>
      </c>
      <c r="Q5" s="65"/>
      <c r="R5" s="65"/>
      <c r="S5" s="21">
        <f>SUM(I4:R4,I5:P5)</f>
        <v>151</v>
      </c>
      <c r="T5" s="47">
        <f>S5+'PA1 28072016'!T4</f>
        <v>239</v>
      </c>
    </row>
    <row r="6" spans="1:20" ht="15.75" thickBot="1" x14ac:dyDescent="0.3">
      <c r="A6" s="31">
        <v>12</v>
      </c>
      <c r="B6" s="13" t="s">
        <v>9</v>
      </c>
      <c r="C6" s="14" t="s">
        <v>20</v>
      </c>
      <c r="D6" s="24"/>
      <c r="E6" s="24"/>
      <c r="F6" s="24"/>
      <c r="G6" s="24"/>
      <c r="H6" s="25"/>
      <c r="I6" s="32">
        <v>10</v>
      </c>
      <c r="J6" s="39">
        <v>10</v>
      </c>
      <c r="K6" s="19">
        <v>10</v>
      </c>
      <c r="L6" s="16">
        <v>10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9</v>
      </c>
      <c r="S6" s="66"/>
      <c r="T6" s="66"/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9</v>
      </c>
      <c r="J7" s="27">
        <v>9</v>
      </c>
      <c r="K7" s="27">
        <v>9</v>
      </c>
      <c r="L7" s="28">
        <v>7</v>
      </c>
      <c r="M7" s="28">
        <v>7</v>
      </c>
      <c r="N7" s="28">
        <v>7</v>
      </c>
      <c r="O7" s="28">
        <v>0</v>
      </c>
      <c r="P7" s="28">
        <v>0</v>
      </c>
      <c r="Q7" s="67"/>
      <c r="R7" s="67"/>
      <c r="S7" s="21">
        <f>SUM(I6:R6,I7:P7)</f>
        <v>142</v>
      </c>
      <c r="T7" s="47">
        <f>S7+'PA1 28072016'!T6</f>
        <v>230</v>
      </c>
    </row>
    <row r="8" spans="1:20" ht="15.75" thickBot="1" x14ac:dyDescent="0.3">
      <c r="A8" s="31">
        <v>13</v>
      </c>
      <c r="B8" s="13" t="s">
        <v>11</v>
      </c>
      <c r="C8" s="14" t="s">
        <v>21</v>
      </c>
      <c r="D8" s="24"/>
      <c r="E8" s="24"/>
      <c r="F8" s="24"/>
      <c r="G8" s="24"/>
      <c r="H8" s="25"/>
      <c r="I8" s="18">
        <v>10</v>
      </c>
      <c r="J8" s="19">
        <v>10</v>
      </c>
      <c r="K8" s="19">
        <v>9</v>
      </c>
      <c r="L8" s="16">
        <v>9</v>
      </c>
      <c r="M8" s="16">
        <v>9</v>
      </c>
      <c r="N8" s="16">
        <v>8</v>
      </c>
      <c r="O8" s="16">
        <v>8</v>
      </c>
      <c r="P8" s="16">
        <v>8</v>
      </c>
      <c r="Q8" s="20">
        <v>8</v>
      </c>
      <c r="R8" s="20">
        <v>7</v>
      </c>
      <c r="S8" s="66"/>
      <c r="T8" s="66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26">
        <v>7</v>
      </c>
      <c r="J9" s="27">
        <v>7</v>
      </c>
      <c r="K9" s="27">
        <v>6</v>
      </c>
      <c r="L9" s="28">
        <v>6</v>
      </c>
      <c r="M9" s="28">
        <v>6</v>
      </c>
      <c r="N9" s="28">
        <v>6</v>
      </c>
      <c r="O9" s="28">
        <v>0</v>
      </c>
      <c r="P9" s="28">
        <v>0</v>
      </c>
      <c r="Q9" s="67"/>
      <c r="R9" s="67"/>
      <c r="S9" s="21">
        <f>SUM(I8:R8,I9:P9)</f>
        <v>124</v>
      </c>
      <c r="T9" s="47">
        <f>S9+'PA1 28072016'!T8</f>
        <v>217</v>
      </c>
    </row>
    <row r="10" spans="1:20" ht="15.75" thickBot="1" x14ac:dyDescent="0.3">
      <c r="A10" s="12">
        <v>14</v>
      </c>
      <c r="B10" s="13" t="s">
        <v>26</v>
      </c>
      <c r="C10" s="14" t="s">
        <v>20</v>
      </c>
      <c r="D10" s="24"/>
      <c r="E10" s="24"/>
      <c r="F10" s="24"/>
      <c r="G10" s="24"/>
      <c r="H10" s="25"/>
      <c r="I10" s="18">
        <v>9</v>
      </c>
      <c r="J10" s="19">
        <v>9</v>
      </c>
      <c r="K10" s="19">
        <v>9</v>
      </c>
      <c r="L10" s="16">
        <v>9</v>
      </c>
      <c r="M10" s="16">
        <v>8</v>
      </c>
      <c r="N10" s="16">
        <v>8</v>
      </c>
      <c r="O10" s="16">
        <v>7</v>
      </c>
      <c r="P10" s="16">
        <v>7</v>
      </c>
      <c r="Q10" s="20">
        <v>7</v>
      </c>
      <c r="R10" s="20">
        <v>7</v>
      </c>
      <c r="S10" s="66"/>
      <c r="T10" s="66"/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26">
        <v>7</v>
      </c>
      <c r="J11" s="27">
        <v>7</v>
      </c>
      <c r="K11" s="27">
        <v>6</v>
      </c>
      <c r="L11" s="28">
        <v>6</v>
      </c>
      <c r="M11" s="28">
        <v>6</v>
      </c>
      <c r="N11" s="28">
        <v>0</v>
      </c>
      <c r="O11" s="28">
        <v>0</v>
      </c>
      <c r="P11" s="28">
        <v>0</v>
      </c>
      <c r="Q11" s="67"/>
      <c r="R11" s="67"/>
      <c r="S11" s="21">
        <f>SUM(I10:R10,I11:P11)</f>
        <v>112</v>
      </c>
      <c r="T11" s="47">
        <f>S11+'PA1 28072016'!T10</f>
        <v>202</v>
      </c>
    </row>
    <row r="12" spans="1:20" ht="15.75" thickBot="1" x14ac:dyDescent="0.3">
      <c r="A12" s="12"/>
      <c r="B12" s="13"/>
      <c r="C12" s="14"/>
      <c r="D12" s="24"/>
      <c r="E12" s="24"/>
      <c r="F12" s="24"/>
      <c r="G12" s="24"/>
      <c r="H12" s="25"/>
      <c r="I12" s="18"/>
      <c r="J12" s="19"/>
      <c r="K12" s="19"/>
      <c r="L12" s="16"/>
      <c r="M12" s="16"/>
      <c r="N12" s="16"/>
      <c r="O12" s="16"/>
      <c r="P12" s="16"/>
      <c r="Q12" s="20"/>
      <c r="R12" s="20"/>
      <c r="S12" s="66"/>
      <c r="T12" s="66"/>
    </row>
    <row r="13" spans="1:20" ht="15.75" thickBot="1" x14ac:dyDescent="0.3">
      <c r="A13" s="59"/>
      <c r="B13" s="64"/>
      <c r="C13" s="34"/>
      <c r="D13" s="24"/>
      <c r="E13" s="24"/>
      <c r="F13" s="24"/>
      <c r="G13" s="24"/>
      <c r="H13" s="25"/>
      <c r="I13" s="26"/>
      <c r="J13" s="27"/>
      <c r="K13" s="27"/>
      <c r="L13" s="28"/>
      <c r="M13" s="28"/>
      <c r="N13" s="28"/>
      <c r="O13" s="28"/>
      <c r="P13" s="28"/>
      <c r="Q13" s="67"/>
      <c r="R13" s="67"/>
      <c r="S13" s="21">
        <f>SUM(I12:R12,I13:P13)</f>
        <v>0</v>
      </c>
      <c r="T13" s="47">
        <f>S13+'PA1 28072016'!T12</f>
        <v>89</v>
      </c>
    </row>
    <row r="14" spans="1:20" ht="15.75" thickBot="1" x14ac:dyDescent="0.3">
      <c r="A14" s="12"/>
      <c r="B14" s="13"/>
      <c r="C14" s="14"/>
      <c r="D14" s="24"/>
      <c r="E14" s="24"/>
      <c r="F14" s="24"/>
      <c r="G14" s="24"/>
      <c r="H14" s="25"/>
      <c r="I14" s="18"/>
      <c r="J14" s="19"/>
      <c r="K14" s="19"/>
      <c r="L14" s="16"/>
      <c r="M14" s="16"/>
      <c r="N14" s="16"/>
      <c r="O14" s="16"/>
      <c r="P14" s="16"/>
      <c r="Q14" s="20"/>
      <c r="R14" s="20"/>
      <c r="S14" s="66"/>
      <c r="T14" s="66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26"/>
      <c r="J15" s="27"/>
      <c r="K15" s="27"/>
      <c r="L15" s="28"/>
      <c r="M15" s="28"/>
      <c r="N15" s="28"/>
      <c r="O15" s="28"/>
      <c r="P15" s="28"/>
      <c r="Q15" s="67"/>
      <c r="R15" s="67"/>
      <c r="S15" s="21">
        <f>SUM(I14:R14,I15:P15)</f>
        <v>0</v>
      </c>
      <c r="T15" s="47">
        <f>S15+'PA1 28072016'!T14</f>
        <v>0</v>
      </c>
    </row>
    <row r="16" spans="1:20" ht="15.75" thickBot="1" x14ac:dyDescent="0.3">
      <c r="A16" s="31"/>
      <c r="B16" s="13"/>
      <c r="C16" s="14"/>
      <c r="D16" s="24"/>
      <c r="E16" s="24"/>
      <c r="F16" s="24"/>
      <c r="G16" s="24"/>
      <c r="H16" s="25"/>
      <c r="I16" s="32"/>
      <c r="J16" s="19"/>
      <c r="K16" s="19"/>
      <c r="L16" s="16"/>
      <c r="M16" s="16"/>
      <c r="N16" s="16"/>
      <c r="O16" s="16"/>
      <c r="P16" s="16"/>
      <c r="Q16" s="20"/>
      <c r="R16" s="20"/>
      <c r="S16" s="66"/>
      <c r="T16" s="66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67"/>
      <c r="R17" s="67"/>
      <c r="S17" s="21">
        <f>SUM(I16:R16,I17:P17)</f>
        <v>0</v>
      </c>
      <c r="T17" s="47">
        <f>S17+'PA1 28072016'!T16</f>
        <v>0</v>
      </c>
    </row>
    <row r="18" spans="1:20" ht="15.75" thickBot="1" x14ac:dyDescent="0.3">
      <c r="A18" s="31"/>
      <c r="B18" s="13"/>
      <c r="C18" s="14"/>
      <c r="D18" s="24"/>
      <c r="E18" s="24"/>
      <c r="F18" s="24"/>
      <c r="G18" s="24"/>
      <c r="H18" s="25"/>
      <c r="I18" s="18"/>
      <c r="J18" s="19"/>
      <c r="K18" s="19"/>
      <c r="L18" s="16"/>
      <c r="M18" s="16"/>
      <c r="N18" s="16"/>
      <c r="O18" s="16"/>
      <c r="P18" s="16"/>
      <c r="Q18" s="20"/>
      <c r="R18" s="20"/>
      <c r="S18" s="66"/>
      <c r="T18" s="66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67"/>
      <c r="R19" s="67"/>
      <c r="S19" s="21">
        <f>SUM(I18:R18,I19:P19)</f>
        <v>0</v>
      </c>
      <c r="T19" s="47">
        <f>S19+'PA1 28072016'!T18</f>
        <v>0</v>
      </c>
    </row>
    <row r="20" spans="1:20" ht="15.75" thickBot="1" x14ac:dyDescent="0.3">
      <c r="A20" s="12"/>
      <c r="B20" s="13"/>
      <c r="C20" s="14"/>
      <c r="D20" s="24"/>
      <c r="E20" s="24"/>
      <c r="F20" s="24"/>
      <c r="G20" s="24"/>
      <c r="H20" s="25"/>
      <c r="I20" s="32"/>
      <c r="J20" s="19"/>
      <c r="K20" s="19"/>
      <c r="L20" s="16"/>
      <c r="M20" s="16"/>
      <c r="N20" s="16"/>
      <c r="O20" s="16"/>
      <c r="P20" s="16"/>
      <c r="Q20" s="20"/>
      <c r="R20" s="20"/>
      <c r="S20" s="66"/>
      <c r="T20" s="66"/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67"/>
      <c r="R21" s="67"/>
      <c r="S21" s="21">
        <f>SUM(I20:R20,I21:P21)</f>
        <v>0</v>
      </c>
      <c r="T21" s="47">
        <f>S21+'PA1 28072016'!T20</f>
        <v>0</v>
      </c>
    </row>
    <row r="22" spans="1:20" ht="15.75" thickBot="1" x14ac:dyDescent="0.3"/>
    <row r="23" spans="1:20" x14ac:dyDescent="0.25">
      <c r="B23" s="40" t="s">
        <v>6</v>
      </c>
      <c r="C23" s="40" t="s">
        <v>22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43</v>
      </c>
      <c r="C25" s="51"/>
      <c r="D25" s="52"/>
      <c r="E25" s="52"/>
      <c r="T25" s="41"/>
    </row>
    <row r="26" spans="1:20" x14ac:dyDescent="0.25">
      <c r="B26" s="42" t="s">
        <v>33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C26" sqref="C26"/>
    </sheetView>
  </sheetViews>
  <sheetFormatPr defaultRowHeight="15" x14ac:dyDescent="0.25"/>
  <cols>
    <col min="2" max="2" width="27.875" customWidth="1"/>
    <col min="3" max="3" width="24.625" bestFit="1" customWidth="1"/>
    <col min="4" max="19" width="4.75" customWidth="1"/>
  </cols>
  <sheetData>
    <row r="1" spans="1:20" ht="69" customHeight="1" x14ac:dyDescent="0.35">
      <c r="B1" s="70" t="s">
        <v>0</v>
      </c>
      <c r="I1" s="1" t="s">
        <v>40</v>
      </c>
      <c r="Q1" s="2" t="s">
        <v>1</v>
      </c>
      <c r="T1" s="71">
        <v>42586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/>
      <c r="T3" s="46" t="s">
        <v>5</v>
      </c>
    </row>
    <row r="4" spans="1:20" ht="15.75" thickBot="1" x14ac:dyDescent="0.3">
      <c r="A4" s="12">
        <v>11</v>
      </c>
      <c r="B4" s="13" t="s">
        <v>9</v>
      </c>
      <c r="C4" s="14" t="s">
        <v>20</v>
      </c>
      <c r="D4" s="16">
        <v>9</v>
      </c>
      <c r="E4" s="16">
        <v>9</v>
      </c>
      <c r="F4" s="16">
        <v>8</v>
      </c>
      <c r="G4" s="16">
        <v>8</v>
      </c>
      <c r="H4" s="17">
        <v>7</v>
      </c>
      <c r="I4" s="32">
        <v>10</v>
      </c>
      <c r="J4" s="19">
        <v>9</v>
      </c>
      <c r="K4" s="19">
        <v>8</v>
      </c>
      <c r="L4" s="16">
        <v>8</v>
      </c>
      <c r="M4" s="16">
        <v>8</v>
      </c>
      <c r="N4" s="16">
        <v>8</v>
      </c>
      <c r="O4" s="16">
        <v>8</v>
      </c>
      <c r="P4" s="16">
        <v>8</v>
      </c>
      <c r="Q4" s="20">
        <v>7</v>
      </c>
      <c r="R4" s="20">
        <v>6</v>
      </c>
      <c r="S4" s="21">
        <f>SUM(I4:R4)</f>
        <v>80</v>
      </c>
      <c r="T4" s="47">
        <v>80</v>
      </c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/>
      <c r="J5" s="27"/>
      <c r="K5" s="27"/>
      <c r="L5" s="28"/>
      <c r="M5" s="28"/>
      <c r="N5" s="28"/>
      <c r="O5" s="28"/>
      <c r="P5" s="28"/>
      <c r="Q5" s="29"/>
      <c r="R5" s="29"/>
      <c r="S5" s="21">
        <f t="shared" ref="S5:S21" si="0">SUM(I5:R5)</f>
        <v>0</v>
      </c>
      <c r="T5" s="61"/>
    </row>
    <row r="6" spans="1:20" ht="15.75" thickBot="1" x14ac:dyDescent="0.3">
      <c r="A6" s="31">
        <v>13</v>
      </c>
      <c r="B6" s="13" t="s">
        <v>11</v>
      </c>
      <c r="C6" s="14" t="s">
        <v>21</v>
      </c>
      <c r="D6" s="16">
        <v>9</v>
      </c>
      <c r="E6" s="16">
        <v>8</v>
      </c>
      <c r="F6" s="16">
        <v>7</v>
      </c>
      <c r="G6" s="16">
        <v>7</v>
      </c>
      <c r="H6" s="17">
        <v>0</v>
      </c>
      <c r="I6" s="18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8</v>
      </c>
      <c r="Q6" s="20">
        <v>8</v>
      </c>
      <c r="R6" s="20">
        <v>7</v>
      </c>
      <c r="S6" s="21">
        <f t="shared" si="0"/>
        <v>87</v>
      </c>
      <c r="T6" s="47">
        <v>87</v>
      </c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/>
      <c r="J7" s="27"/>
      <c r="K7" s="27"/>
      <c r="L7" s="28"/>
      <c r="M7" s="28"/>
      <c r="N7" s="28"/>
      <c r="O7" s="28"/>
      <c r="P7" s="28"/>
      <c r="Q7" s="30"/>
      <c r="R7" s="30"/>
      <c r="S7" s="21">
        <f t="shared" si="0"/>
        <v>0</v>
      </c>
      <c r="T7" s="61"/>
    </row>
    <row r="8" spans="1:20" ht="15.75" thickBot="1" x14ac:dyDescent="0.3">
      <c r="A8" s="31">
        <v>14</v>
      </c>
      <c r="B8" s="13" t="s">
        <v>24</v>
      </c>
      <c r="C8" s="14" t="s">
        <v>20</v>
      </c>
      <c r="D8" s="16">
        <v>8</v>
      </c>
      <c r="E8" s="16">
        <v>0</v>
      </c>
      <c r="F8" s="16">
        <v>0</v>
      </c>
      <c r="G8" s="16">
        <v>0</v>
      </c>
      <c r="H8" s="17">
        <v>0</v>
      </c>
      <c r="I8" s="18">
        <v>7</v>
      </c>
      <c r="J8" s="19">
        <v>7</v>
      </c>
      <c r="K8" s="19">
        <v>7</v>
      </c>
      <c r="L8" s="16">
        <v>6</v>
      </c>
      <c r="M8" s="16">
        <v>0</v>
      </c>
      <c r="N8" s="16">
        <v>0</v>
      </c>
      <c r="O8" s="16">
        <v>0</v>
      </c>
      <c r="P8" s="16">
        <v>0</v>
      </c>
      <c r="Q8" s="33">
        <v>0</v>
      </c>
      <c r="R8" s="33">
        <v>0</v>
      </c>
      <c r="S8" s="21">
        <f t="shared" si="0"/>
        <v>27</v>
      </c>
      <c r="T8" s="47">
        <v>27</v>
      </c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62"/>
      <c r="J9" s="27"/>
      <c r="K9" s="27"/>
      <c r="L9" s="28"/>
      <c r="M9" s="28"/>
      <c r="N9" s="28"/>
      <c r="O9" s="28"/>
      <c r="P9" s="28"/>
      <c r="Q9" s="30"/>
      <c r="R9" s="30"/>
      <c r="S9" s="21">
        <f t="shared" si="0"/>
        <v>0</v>
      </c>
      <c r="T9" s="61"/>
    </row>
    <row r="10" spans="1:20" ht="15.75" thickBot="1" x14ac:dyDescent="0.3">
      <c r="A10" s="12">
        <v>15</v>
      </c>
      <c r="B10" s="13" t="s">
        <v>26</v>
      </c>
      <c r="C10" s="14" t="s">
        <v>20</v>
      </c>
      <c r="D10" s="16">
        <v>9</v>
      </c>
      <c r="E10" s="16">
        <v>9</v>
      </c>
      <c r="F10" s="16">
        <v>7</v>
      </c>
      <c r="G10" s="16">
        <v>7</v>
      </c>
      <c r="H10" s="17">
        <v>0</v>
      </c>
      <c r="I10" s="32">
        <v>10</v>
      </c>
      <c r="J10" s="1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8</v>
      </c>
      <c r="P10" s="16">
        <v>8</v>
      </c>
      <c r="Q10" s="33">
        <v>8</v>
      </c>
      <c r="R10" s="33">
        <v>7</v>
      </c>
      <c r="S10" s="21">
        <f t="shared" si="0"/>
        <v>88</v>
      </c>
      <c r="T10" s="47">
        <v>88</v>
      </c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62"/>
      <c r="J11" s="46"/>
      <c r="K11" s="46"/>
      <c r="L11" s="28"/>
      <c r="M11" s="28"/>
      <c r="N11" s="28"/>
      <c r="O11" s="28"/>
      <c r="P11" s="28"/>
      <c r="Q11" s="30"/>
      <c r="R11" s="30"/>
      <c r="S11" s="21">
        <f t="shared" si="0"/>
        <v>0</v>
      </c>
      <c r="T11" s="61"/>
    </row>
    <row r="12" spans="1:20" ht="15.75" thickBot="1" x14ac:dyDescent="0.3">
      <c r="A12" s="12"/>
      <c r="B12" s="13"/>
      <c r="C12" s="14"/>
      <c r="D12" s="16"/>
      <c r="E12" s="16"/>
      <c r="F12" s="16"/>
      <c r="G12" s="16"/>
      <c r="H12" s="17"/>
      <c r="I12" s="18"/>
      <c r="J12" s="19"/>
      <c r="K12" s="19"/>
      <c r="L12" s="16"/>
      <c r="M12" s="16"/>
      <c r="N12" s="16"/>
      <c r="O12" s="16"/>
      <c r="P12" s="16"/>
      <c r="Q12" s="33"/>
      <c r="R12" s="33"/>
      <c r="S12" s="21">
        <f t="shared" si="0"/>
        <v>0</v>
      </c>
      <c r="T12" s="47">
        <v>89</v>
      </c>
    </row>
    <row r="13" spans="1:20" ht="15.75" thickBot="1" x14ac:dyDescent="0.3">
      <c r="A13" s="59"/>
      <c r="B13" s="64"/>
      <c r="C13" s="34"/>
      <c r="D13" s="35"/>
      <c r="E13" s="35"/>
      <c r="F13" s="35"/>
      <c r="G13" s="35"/>
      <c r="H13" s="36"/>
      <c r="I13" s="63"/>
      <c r="J13" s="37"/>
      <c r="K13" s="37"/>
      <c r="L13" s="38"/>
      <c r="M13" s="38"/>
      <c r="N13" s="38"/>
      <c r="O13" s="38"/>
      <c r="P13" s="38"/>
      <c r="Q13" s="30"/>
      <c r="R13" s="30"/>
      <c r="S13" s="21">
        <f t="shared" si="0"/>
        <v>0</v>
      </c>
      <c r="T13" s="61"/>
    </row>
    <row r="14" spans="1:20" ht="15.75" thickBot="1" x14ac:dyDescent="0.3">
      <c r="A14" s="12"/>
      <c r="B14" s="13"/>
      <c r="C14" s="14"/>
      <c r="D14" s="15"/>
      <c r="E14" s="16"/>
      <c r="F14" s="16"/>
      <c r="G14" s="16"/>
      <c r="H14" s="17"/>
      <c r="I14" s="32"/>
      <c r="J14" s="39"/>
      <c r="K14" s="19"/>
      <c r="L14" s="16"/>
      <c r="M14" s="16"/>
      <c r="N14" s="16"/>
      <c r="O14" s="16"/>
      <c r="P14" s="16"/>
      <c r="Q14" s="20"/>
      <c r="R14" s="20"/>
      <c r="S14" s="21">
        <f t="shared" si="0"/>
        <v>0</v>
      </c>
      <c r="T14" s="47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62"/>
      <c r="J15" s="27"/>
      <c r="K15" s="27"/>
      <c r="L15" s="28"/>
      <c r="M15" s="28"/>
      <c r="N15" s="28"/>
      <c r="O15" s="28"/>
      <c r="P15" s="28"/>
      <c r="Q15" s="29"/>
      <c r="R15" s="29"/>
      <c r="S15" s="21">
        <f t="shared" si="0"/>
        <v>0</v>
      </c>
      <c r="T15" s="61"/>
    </row>
    <row r="16" spans="1:20" ht="15.75" thickBot="1" x14ac:dyDescent="0.3">
      <c r="A16" s="31"/>
      <c r="B16" s="13"/>
      <c r="C16" s="14"/>
      <c r="D16" s="16"/>
      <c r="E16" s="16"/>
      <c r="F16" s="16"/>
      <c r="G16" s="16"/>
      <c r="H16" s="17"/>
      <c r="I16" s="18"/>
      <c r="J16" s="19"/>
      <c r="K16" s="19"/>
      <c r="L16" s="16"/>
      <c r="M16" s="16"/>
      <c r="N16" s="16"/>
      <c r="O16" s="16"/>
      <c r="P16" s="16"/>
      <c r="Q16" s="20"/>
      <c r="R16" s="20"/>
      <c r="S16" s="21">
        <f t="shared" si="0"/>
        <v>0</v>
      </c>
      <c r="T16" s="47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/>
      <c r="J17" s="27"/>
      <c r="K17" s="27"/>
      <c r="L17" s="28"/>
      <c r="M17" s="28"/>
      <c r="N17" s="28"/>
      <c r="O17" s="28"/>
      <c r="P17" s="28"/>
      <c r="Q17" s="30"/>
      <c r="R17" s="30"/>
      <c r="S17" s="21">
        <f t="shared" si="0"/>
        <v>0</v>
      </c>
      <c r="T17" s="61"/>
    </row>
    <row r="18" spans="1:20" ht="15.75" thickBot="1" x14ac:dyDescent="0.3">
      <c r="A18" s="31"/>
      <c r="B18" s="13"/>
      <c r="C18" s="14"/>
      <c r="D18" s="16"/>
      <c r="E18" s="16"/>
      <c r="F18" s="16"/>
      <c r="G18" s="16"/>
      <c r="H18" s="17"/>
      <c r="I18" s="32"/>
      <c r="J18" s="39"/>
      <c r="K18" s="19"/>
      <c r="L18" s="16"/>
      <c r="M18" s="16"/>
      <c r="N18" s="16"/>
      <c r="O18" s="16"/>
      <c r="P18" s="16"/>
      <c r="Q18" s="33"/>
      <c r="R18" s="33"/>
      <c r="S18" s="21">
        <f t="shared" si="0"/>
        <v>0</v>
      </c>
      <c r="T18" s="47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25"/>
      <c r="I19" s="26"/>
      <c r="J19" s="27"/>
      <c r="K19" s="27"/>
      <c r="L19" s="28"/>
      <c r="M19" s="28"/>
      <c r="N19" s="28"/>
      <c r="O19" s="28"/>
      <c r="P19" s="28"/>
      <c r="Q19" s="30"/>
      <c r="R19" s="30"/>
      <c r="S19" s="21">
        <f t="shared" si="0"/>
        <v>0</v>
      </c>
      <c r="T19" s="61"/>
    </row>
    <row r="20" spans="1:20" ht="15.75" thickBot="1" x14ac:dyDescent="0.3">
      <c r="A20" s="12"/>
      <c r="B20" s="13"/>
      <c r="C20" s="14"/>
      <c r="D20" s="16"/>
      <c r="E20" s="16"/>
      <c r="F20" s="16"/>
      <c r="G20" s="16"/>
      <c r="H20" s="17"/>
      <c r="I20" s="18"/>
      <c r="J20" s="19"/>
      <c r="K20" s="19"/>
      <c r="L20" s="16"/>
      <c r="M20" s="16"/>
      <c r="N20" s="16"/>
      <c r="O20" s="16"/>
      <c r="P20" s="16"/>
      <c r="Q20" s="33"/>
      <c r="R20" s="33"/>
      <c r="S20" s="21">
        <f t="shared" si="0"/>
        <v>0</v>
      </c>
      <c r="T20" s="47"/>
    </row>
    <row r="21" spans="1:20" ht="15.75" thickBot="1" x14ac:dyDescent="0.3">
      <c r="A21" s="59"/>
      <c r="B21" s="131"/>
      <c r="C21" s="34"/>
      <c r="D21" s="35"/>
      <c r="E21" s="35"/>
      <c r="F21" s="35"/>
      <c r="G21" s="35"/>
      <c r="H21" s="36"/>
      <c r="I21" s="133"/>
      <c r="J21" s="37"/>
      <c r="K21" s="37"/>
      <c r="L21" s="38"/>
      <c r="M21" s="38"/>
      <c r="N21" s="38"/>
      <c r="O21" s="38"/>
      <c r="P21" s="38"/>
      <c r="Q21" s="30"/>
      <c r="R21" s="30"/>
      <c r="S21" s="134">
        <f t="shared" si="0"/>
        <v>0</v>
      </c>
      <c r="T21" s="135"/>
    </row>
    <row r="22" spans="1:20" ht="15.75" thickBot="1" x14ac:dyDescent="0.3"/>
    <row r="23" spans="1:20" x14ac:dyDescent="0.25">
      <c r="B23" s="40" t="s">
        <v>6</v>
      </c>
      <c r="C23" s="40" t="s">
        <v>11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44</v>
      </c>
      <c r="C25" s="51"/>
      <c r="D25" s="52"/>
      <c r="E25" s="52"/>
      <c r="T25" s="41"/>
    </row>
    <row r="26" spans="1:20" x14ac:dyDescent="0.25">
      <c r="B26" s="42" t="s">
        <v>45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workbookViewId="0">
      <selection activeCell="C23" sqref="C23"/>
    </sheetView>
  </sheetViews>
  <sheetFormatPr defaultRowHeight="15" x14ac:dyDescent="0.25"/>
  <cols>
    <col min="2" max="2" width="27.25" customWidth="1"/>
    <col min="3" max="3" width="24.625" bestFit="1" customWidth="1"/>
    <col min="4" max="18" width="4.75" customWidth="1"/>
  </cols>
  <sheetData>
    <row r="1" spans="1:20" ht="31.5" x14ac:dyDescent="0.35">
      <c r="B1" s="70" t="s">
        <v>0</v>
      </c>
      <c r="I1" s="1" t="s">
        <v>16</v>
      </c>
      <c r="Q1" s="2" t="s">
        <v>1</v>
      </c>
      <c r="T1" s="71">
        <v>42586</v>
      </c>
    </row>
    <row r="2" spans="1:20" ht="21" x14ac:dyDescent="0.35">
      <c r="B2" s="3"/>
      <c r="I2" s="1"/>
      <c r="Q2" s="48"/>
      <c r="R2" s="49"/>
      <c r="T2" s="4"/>
    </row>
    <row r="3" spans="1:20" ht="15.75" thickBot="1" x14ac:dyDescent="0.3">
      <c r="A3" s="5" t="s">
        <v>10</v>
      </c>
      <c r="B3" s="6" t="s">
        <v>2</v>
      </c>
      <c r="C3" s="6" t="s">
        <v>3</v>
      </c>
      <c r="D3" s="7" t="s">
        <v>4</v>
      </c>
      <c r="E3" s="8"/>
      <c r="F3" s="8"/>
      <c r="G3" s="8"/>
      <c r="H3" s="9"/>
      <c r="I3" s="8" t="s">
        <v>8</v>
      </c>
      <c r="J3" s="10"/>
      <c r="K3" s="10"/>
      <c r="L3" s="10"/>
      <c r="M3" s="10"/>
      <c r="N3" s="10"/>
      <c r="O3" s="10"/>
      <c r="P3" s="10"/>
      <c r="Q3" s="10"/>
      <c r="R3" s="11"/>
      <c r="S3" s="11" t="s">
        <v>15</v>
      </c>
      <c r="T3" s="46" t="s">
        <v>14</v>
      </c>
    </row>
    <row r="4" spans="1:20" ht="15.75" thickBot="1" x14ac:dyDescent="0.3">
      <c r="A4" s="12">
        <v>11</v>
      </c>
      <c r="B4" s="13" t="s">
        <v>9</v>
      </c>
      <c r="C4" s="14" t="s">
        <v>20</v>
      </c>
      <c r="D4" s="24"/>
      <c r="E4" s="24"/>
      <c r="F4" s="24"/>
      <c r="G4" s="24"/>
      <c r="H4" s="25"/>
      <c r="I4" s="32">
        <v>10</v>
      </c>
      <c r="J4" s="19">
        <v>9</v>
      </c>
      <c r="K4" s="19">
        <v>9</v>
      </c>
      <c r="L4" s="16">
        <v>9</v>
      </c>
      <c r="M4" s="16">
        <v>9</v>
      </c>
      <c r="N4" s="16">
        <v>9</v>
      </c>
      <c r="O4" s="16">
        <v>8</v>
      </c>
      <c r="P4" s="16">
        <v>8</v>
      </c>
      <c r="Q4" s="20">
        <v>8</v>
      </c>
      <c r="R4" s="20">
        <v>8</v>
      </c>
      <c r="S4" s="66"/>
      <c r="T4" s="66"/>
    </row>
    <row r="5" spans="1:20" ht="15.75" thickBot="1" x14ac:dyDescent="0.3">
      <c r="A5" s="59"/>
      <c r="B5" s="22"/>
      <c r="C5" s="23"/>
      <c r="D5" s="24"/>
      <c r="E5" s="24"/>
      <c r="F5" s="24"/>
      <c r="G5" s="24"/>
      <c r="H5" s="25"/>
      <c r="I5" s="26">
        <v>8</v>
      </c>
      <c r="J5" s="27">
        <v>8</v>
      </c>
      <c r="K5" s="27">
        <v>8</v>
      </c>
      <c r="L5" s="28">
        <v>7</v>
      </c>
      <c r="M5" s="28">
        <v>7</v>
      </c>
      <c r="N5" s="28">
        <v>6</v>
      </c>
      <c r="O5" s="28">
        <v>6</v>
      </c>
      <c r="P5" s="28">
        <v>0</v>
      </c>
      <c r="Q5" s="65"/>
      <c r="R5" s="65"/>
      <c r="S5" s="21">
        <f>SUM(I4:R4,I5:P5)</f>
        <v>137</v>
      </c>
      <c r="T5" s="47">
        <f>S5+'PA1 04082016'!T4</f>
        <v>217</v>
      </c>
    </row>
    <row r="6" spans="1:20" ht="15.75" thickBot="1" x14ac:dyDescent="0.3">
      <c r="A6" s="31">
        <v>11</v>
      </c>
      <c r="B6" s="13" t="s">
        <v>9</v>
      </c>
      <c r="C6" s="14" t="s">
        <v>20</v>
      </c>
      <c r="D6" s="24"/>
      <c r="E6" s="24"/>
      <c r="F6" s="24"/>
      <c r="G6" s="24"/>
      <c r="H6" s="25"/>
      <c r="I6" s="32">
        <v>10</v>
      </c>
      <c r="J6" s="19">
        <v>9</v>
      </c>
      <c r="K6" s="19">
        <v>9</v>
      </c>
      <c r="L6" s="16">
        <v>9</v>
      </c>
      <c r="M6" s="16">
        <v>9</v>
      </c>
      <c r="N6" s="16">
        <v>9</v>
      </c>
      <c r="O6" s="16">
        <v>9</v>
      </c>
      <c r="P6" s="16">
        <v>9</v>
      </c>
      <c r="Q6" s="20">
        <v>9</v>
      </c>
      <c r="R6" s="20">
        <v>9</v>
      </c>
      <c r="S6" s="66"/>
      <c r="T6" s="66"/>
    </row>
    <row r="7" spans="1:20" ht="15.75" thickBot="1" x14ac:dyDescent="0.3">
      <c r="A7" s="59"/>
      <c r="B7" s="22"/>
      <c r="C7" s="23"/>
      <c r="D7" s="24"/>
      <c r="E7" s="24"/>
      <c r="F7" s="24"/>
      <c r="G7" s="24"/>
      <c r="H7" s="25"/>
      <c r="I7" s="26">
        <v>8</v>
      </c>
      <c r="J7" s="27">
        <v>7</v>
      </c>
      <c r="K7" s="27">
        <v>7</v>
      </c>
      <c r="L7" s="28">
        <v>7</v>
      </c>
      <c r="M7" s="28">
        <v>7</v>
      </c>
      <c r="N7" s="28">
        <v>7</v>
      </c>
      <c r="O7" s="28">
        <v>7</v>
      </c>
      <c r="P7" s="28">
        <v>6</v>
      </c>
      <c r="Q7" s="67"/>
      <c r="R7" s="67"/>
      <c r="S7" s="21">
        <f>SUM(I6:R6,I7:P7)</f>
        <v>147</v>
      </c>
      <c r="T7" s="47">
        <f>S5+'PA1 04082016'!T6</f>
        <v>224</v>
      </c>
    </row>
    <row r="8" spans="1:20" ht="15.75" thickBot="1" x14ac:dyDescent="0.3">
      <c r="A8" s="31">
        <v>13</v>
      </c>
      <c r="B8" s="13" t="s">
        <v>11</v>
      </c>
      <c r="C8" s="14" t="s">
        <v>21</v>
      </c>
      <c r="D8" s="24"/>
      <c r="E8" s="24"/>
      <c r="F8" s="24"/>
      <c r="G8" s="24"/>
      <c r="H8" s="25"/>
      <c r="I8" s="18">
        <v>10</v>
      </c>
      <c r="J8" s="19">
        <v>9</v>
      </c>
      <c r="K8" s="19">
        <v>9</v>
      </c>
      <c r="L8" s="16">
        <v>9</v>
      </c>
      <c r="M8" s="16">
        <v>9</v>
      </c>
      <c r="N8" s="16">
        <v>9</v>
      </c>
      <c r="O8" s="16">
        <v>8</v>
      </c>
      <c r="P8" s="16">
        <v>8</v>
      </c>
      <c r="Q8" s="20">
        <v>8</v>
      </c>
      <c r="R8" s="20">
        <v>7</v>
      </c>
      <c r="S8" s="66"/>
      <c r="T8" s="66"/>
    </row>
    <row r="9" spans="1:20" ht="15.75" thickBot="1" x14ac:dyDescent="0.3">
      <c r="A9" s="59"/>
      <c r="B9" s="22"/>
      <c r="C9" s="23"/>
      <c r="D9" s="24"/>
      <c r="E9" s="24"/>
      <c r="F9" s="24"/>
      <c r="G9" s="24"/>
      <c r="H9" s="25"/>
      <c r="I9" s="26">
        <v>7</v>
      </c>
      <c r="J9" s="27">
        <v>7</v>
      </c>
      <c r="K9" s="27">
        <v>7</v>
      </c>
      <c r="L9" s="28">
        <v>7</v>
      </c>
      <c r="M9" s="28">
        <v>6</v>
      </c>
      <c r="N9" s="28">
        <v>0</v>
      </c>
      <c r="O9" s="28">
        <v>0</v>
      </c>
      <c r="P9" s="28">
        <v>0</v>
      </c>
      <c r="Q9" s="67"/>
      <c r="R9" s="67"/>
      <c r="S9" s="21">
        <f>SUM(I8:R8,I9:P9)</f>
        <v>120</v>
      </c>
      <c r="T9" s="47">
        <f>S9+'PA1 04082016'!T6</f>
        <v>207</v>
      </c>
    </row>
    <row r="10" spans="1:20" ht="15.75" thickBot="1" x14ac:dyDescent="0.3">
      <c r="A10" s="12">
        <v>13</v>
      </c>
      <c r="B10" s="13" t="s">
        <v>11</v>
      </c>
      <c r="C10" s="14" t="s">
        <v>21</v>
      </c>
      <c r="D10" s="24"/>
      <c r="E10" s="24"/>
      <c r="F10" s="24"/>
      <c r="G10" s="24"/>
      <c r="H10" s="25"/>
      <c r="I10" s="32">
        <v>10</v>
      </c>
      <c r="J10" s="39">
        <v>10</v>
      </c>
      <c r="K10" s="19">
        <v>10</v>
      </c>
      <c r="L10" s="16">
        <v>9</v>
      </c>
      <c r="M10" s="16">
        <v>9</v>
      </c>
      <c r="N10" s="16">
        <v>9</v>
      </c>
      <c r="O10" s="16">
        <v>9</v>
      </c>
      <c r="P10" s="16">
        <v>9</v>
      </c>
      <c r="Q10" s="20">
        <v>8</v>
      </c>
      <c r="R10" s="20">
        <v>8</v>
      </c>
      <c r="S10" s="66"/>
      <c r="T10" s="66"/>
    </row>
    <row r="11" spans="1:20" ht="15.75" thickBot="1" x14ac:dyDescent="0.3">
      <c r="A11" s="59"/>
      <c r="B11" s="69"/>
      <c r="C11" s="68"/>
      <c r="D11" s="24"/>
      <c r="E11" s="24"/>
      <c r="F11" s="24"/>
      <c r="G11" s="24"/>
      <c r="H11" s="25"/>
      <c r="I11" s="26">
        <v>8</v>
      </c>
      <c r="J11" s="27">
        <v>8</v>
      </c>
      <c r="K11" s="27">
        <v>7</v>
      </c>
      <c r="L11" s="28">
        <v>7</v>
      </c>
      <c r="M11" s="28">
        <v>7</v>
      </c>
      <c r="N11" s="28">
        <v>6</v>
      </c>
      <c r="O11" s="28">
        <v>0</v>
      </c>
      <c r="P11" s="28">
        <v>0</v>
      </c>
      <c r="Q11" s="67"/>
      <c r="R11" s="67"/>
      <c r="S11" s="21">
        <f>SUM(I10:R10,I11:P11)</f>
        <v>134</v>
      </c>
      <c r="T11" s="47">
        <f>S11+'PA1 04082016'!T6</f>
        <v>221</v>
      </c>
    </row>
    <row r="12" spans="1:20" ht="15.75" thickBot="1" x14ac:dyDescent="0.3">
      <c r="A12" s="12">
        <v>14</v>
      </c>
      <c r="B12" s="13" t="s">
        <v>24</v>
      </c>
      <c r="C12" s="14" t="s">
        <v>20</v>
      </c>
      <c r="D12" s="24"/>
      <c r="E12" s="24"/>
      <c r="F12" s="24"/>
      <c r="G12" s="24"/>
      <c r="H12" s="25"/>
      <c r="I12" s="18">
        <v>9</v>
      </c>
      <c r="J12" s="19">
        <v>9</v>
      </c>
      <c r="K12" s="19">
        <v>8</v>
      </c>
      <c r="L12" s="16">
        <v>7</v>
      </c>
      <c r="M12" s="16">
        <v>7</v>
      </c>
      <c r="N12" s="16">
        <v>6</v>
      </c>
      <c r="O12" s="16">
        <v>6</v>
      </c>
      <c r="P12" s="16">
        <v>0</v>
      </c>
      <c r="Q12" s="20">
        <v>0</v>
      </c>
      <c r="R12" s="20">
        <v>0</v>
      </c>
      <c r="S12" s="66"/>
      <c r="T12" s="66"/>
    </row>
    <row r="13" spans="1:20" ht="15.75" thickBot="1" x14ac:dyDescent="0.3">
      <c r="A13" s="59"/>
      <c r="B13" s="64"/>
      <c r="C13" s="34"/>
      <c r="D13" s="24"/>
      <c r="E13" s="24"/>
      <c r="F13" s="24"/>
      <c r="G13" s="24"/>
      <c r="H13" s="25"/>
      <c r="I13" s="26">
        <v>0</v>
      </c>
      <c r="J13" s="27">
        <v>0</v>
      </c>
      <c r="K13" s="27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67"/>
      <c r="R13" s="67"/>
      <c r="S13" s="21">
        <f>SUM(I12:R12,I13:P13)</f>
        <v>52</v>
      </c>
      <c r="T13" s="47">
        <f>S13+'PA1 04082016'!T8</f>
        <v>79</v>
      </c>
    </row>
    <row r="14" spans="1:20" ht="15.75" thickBot="1" x14ac:dyDescent="0.3">
      <c r="A14" s="12">
        <v>14</v>
      </c>
      <c r="B14" s="13" t="s">
        <v>24</v>
      </c>
      <c r="C14" s="14" t="s">
        <v>20</v>
      </c>
      <c r="D14" s="24"/>
      <c r="E14" s="24"/>
      <c r="F14" s="24"/>
      <c r="G14" s="24"/>
      <c r="H14" s="25"/>
      <c r="I14" s="18">
        <v>10</v>
      </c>
      <c r="J14" s="19">
        <v>9</v>
      </c>
      <c r="K14" s="19">
        <v>9</v>
      </c>
      <c r="L14" s="16">
        <v>9</v>
      </c>
      <c r="M14" s="16">
        <v>9</v>
      </c>
      <c r="N14" s="16">
        <v>7</v>
      </c>
      <c r="O14" s="16">
        <v>6</v>
      </c>
      <c r="P14" s="16">
        <v>6</v>
      </c>
      <c r="Q14" s="20">
        <v>6</v>
      </c>
      <c r="R14" s="20">
        <v>6</v>
      </c>
      <c r="S14" s="66"/>
      <c r="T14" s="66"/>
    </row>
    <row r="15" spans="1:20" ht="15.75" thickBot="1" x14ac:dyDescent="0.3">
      <c r="A15" s="59"/>
      <c r="B15" s="22"/>
      <c r="C15" s="23"/>
      <c r="D15" s="24"/>
      <c r="E15" s="24"/>
      <c r="F15" s="24"/>
      <c r="G15" s="24"/>
      <c r="H15" s="25"/>
      <c r="I15" s="26">
        <v>0</v>
      </c>
      <c r="J15" s="27">
        <v>0</v>
      </c>
      <c r="K15" s="27">
        <v>0</v>
      </c>
      <c r="L15" s="28">
        <v>0</v>
      </c>
      <c r="M15" s="28">
        <v>0</v>
      </c>
      <c r="N15" s="28">
        <v>0</v>
      </c>
      <c r="O15" s="28">
        <v>0</v>
      </c>
      <c r="P15" s="28">
        <v>0</v>
      </c>
      <c r="Q15" s="67"/>
      <c r="R15" s="67"/>
      <c r="S15" s="21">
        <f>SUM(I14:R14,I15:P15)</f>
        <v>77</v>
      </c>
      <c r="T15" s="47">
        <f>S15+'PA1 04082016'!T8</f>
        <v>104</v>
      </c>
    </row>
    <row r="16" spans="1:20" ht="15.75" thickBot="1" x14ac:dyDescent="0.3">
      <c r="A16" s="31">
        <v>15</v>
      </c>
      <c r="B16" s="13" t="s">
        <v>26</v>
      </c>
      <c r="C16" s="14" t="s">
        <v>20</v>
      </c>
      <c r="D16" s="24"/>
      <c r="E16" s="24"/>
      <c r="F16" s="24"/>
      <c r="G16" s="24"/>
      <c r="H16" s="25"/>
      <c r="I16" s="32">
        <v>10</v>
      </c>
      <c r="J16" s="19">
        <v>10</v>
      </c>
      <c r="K16" s="19">
        <v>9</v>
      </c>
      <c r="L16" s="16">
        <v>9</v>
      </c>
      <c r="M16" s="16">
        <v>8</v>
      </c>
      <c r="N16" s="16">
        <v>7</v>
      </c>
      <c r="O16" s="16">
        <v>7</v>
      </c>
      <c r="P16" s="16">
        <v>7</v>
      </c>
      <c r="Q16" s="20">
        <v>6</v>
      </c>
      <c r="R16" s="20">
        <v>0</v>
      </c>
      <c r="S16" s="66"/>
      <c r="T16" s="66"/>
    </row>
    <row r="17" spans="1:20" ht="15.75" thickBot="1" x14ac:dyDescent="0.3">
      <c r="A17" s="59"/>
      <c r="B17" s="22"/>
      <c r="C17" s="23"/>
      <c r="D17" s="24"/>
      <c r="E17" s="24"/>
      <c r="F17" s="24"/>
      <c r="G17" s="24"/>
      <c r="H17" s="25"/>
      <c r="I17" s="26">
        <v>0</v>
      </c>
      <c r="J17" s="27">
        <v>0</v>
      </c>
      <c r="K17" s="27">
        <v>0</v>
      </c>
      <c r="L17" s="28">
        <v>0</v>
      </c>
      <c r="M17" s="28">
        <v>0</v>
      </c>
      <c r="N17" s="28">
        <v>0</v>
      </c>
      <c r="O17" s="28">
        <v>0</v>
      </c>
      <c r="P17" s="28">
        <v>0</v>
      </c>
      <c r="Q17" s="67"/>
      <c r="R17" s="67"/>
      <c r="S17" s="21">
        <f>SUM(I16:R16,I17:P17)</f>
        <v>73</v>
      </c>
      <c r="T17" s="47">
        <f>S17+'PA1 04082016'!T10</f>
        <v>161</v>
      </c>
    </row>
    <row r="18" spans="1:20" ht="15.75" thickBot="1" x14ac:dyDescent="0.3">
      <c r="A18" s="31">
        <v>15</v>
      </c>
      <c r="B18" s="13" t="s">
        <v>26</v>
      </c>
      <c r="C18" s="14" t="s">
        <v>20</v>
      </c>
      <c r="D18" s="24"/>
      <c r="E18" s="24"/>
      <c r="F18" s="24"/>
      <c r="G18" s="24"/>
      <c r="H18" s="25"/>
      <c r="I18" s="18">
        <v>9</v>
      </c>
      <c r="J18" s="19">
        <v>9</v>
      </c>
      <c r="K18" s="19">
        <v>9</v>
      </c>
      <c r="L18" s="16">
        <v>8</v>
      </c>
      <c r="M18" s="16">
        <v>7</v>
      </c>
      <c r="N18" s="16">
        <v>7</v>
      </c>
      <c r="O18" s="16">
        <v>7</v>
      </c>
      <c r="P18" s="16">
        <v>7</v>
      </c>
      <c r="Q18" s="20">
        <v>7</v>
      </c>
      <c r="R18" s="20">
        <v>6</v>
      </c>
      <c r="S18" s="66"/>
      <c r="T18" s="66"/>
    </row>
    <row r="19" spans="1:20" ht="15.75" thickBot="1" x14ac:dyDescent="0.3">
      <c r="A19" s="59"/>
      <c r="B19" s="22"/>
      <c r="C19" s="23"/>
      <c r="D19" s="24"/>
      <c r="E19" s="24"/>
      <c r="F19" s="24"/>
      <c r="G19" s="24"/>
      <c r="H19" s="25"/>
      <c r="I19" s="26">
        <v>6</v>
      </c>
      <c r="J19" s="27">
        <v>6</v>
      </c>
      <c r="K19" s="27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67"/>
      <c r="R19" s="67"/>
      <c r="S19" s="21">
        <f>SUM(I18:R18,I19:P19)</f>
        <v>88</v>
      </c>
      <c r="T19" s="47">
        <f>S19+'PA1 04082016'!T10</f>
        <v>176</v>
      </c>
    </row>
    <row r="20" spans="1:20" ht="15.75" thickBot="1" x14ac:dyDescent="0.3">
      <c r="A20" s="12"/>
      <c r="B20" s="13"/>
      <c r="C20" s="14"/>
      <c r="D20" s="24"/>
      <c r="E20" s="24"/>
      <c r="F20" s="24"/>
      <c r="G20" s="24"/>
      <c r="H20" s="25"/>
      <c r="I20" s="32"/>
      <c r="J20" s="19"/>
      <c r="K20" s="19"/>
      <c r="L20" s="16"/>
      <c r="M20" s="16"/>
      <c r="N20" s="16"/>
      <c r="O20" s="16"/>
      <c r="P20" s="16"/>
      <c r="Q20" s="20"/>
      <c r="R20" s="20"/>
      <c r="S20" s="66"/>
      <c r="T20" s="66"/>
    </row>
    <row r="21" spans="1:20" ht="15.75" thickBot="1" x14ac:dyDescent="0.3">
      <c r="A21" s="59"/>
      <c r="B21" s="22"/>
      <c r="C21" s="23"/>
      <c r="D21" s="24"/>
      <c r="E21" s="24"/>
      <c r="F21" s="24"/>
      <c r="G21" s="24"/>
      <c r="H21" s="25"/>
      <c r="I21" s="26"/>
      <c r="J21" s="27"/>
      <c r="K21" s="27"/>
      <c r="L21" s="28"/>
      <c r="M21" s="28"/>
      <c r="N21" s="28"/>
      <c r="O21" s="28"/>
      <c r="P21" s="28"/>
      <c r="Q21" s="67"/>
      <c r="R21" s="67"/>
      <c r="S21" s="21">
        <f>SUM(I20:R20,I21:P21)</f>
        <v>0</v>
      </c>
      <c r="T21" s="47">
        <f>S21+'PA1 28072016'!T20</f>
        <v>0</v>
      </c>
    </row>
    <row r="22" spans="1:20" ht="15.75" thickBot="1" x14ac:dyDescent="0.3"/>
    <row r="23" spans="1:20" x14ac:dyDescent="0.25">
      <c r="B23" s="40" t="s">
        <v>6</v>
      </c>
      <c r="C23" s="40" t="s">
        <v>47</v>
      </c>
      <c r="F23" s="53">
        <v>10</v>
      </c>
      <c r="G23" s="54" t="s">
        <v>12</v>
      </c>
      <c r="H23" s="54"/>
      <c r="I23" s="55"/>
      <c r="T23" s="41"/>
    </row>
    <row r="24" spans="1:20" ht="15.75" thickBot="1" x14ac:dyDescent="0.3">
      <c r="C24" s="40"/>
      <c r="F24" s="56">
        <v>10</v>
      </c>
      <c r="G24" s="57" t="s">
        <v>13</v>
      </c>
      <c r="H24" s="57"/>
      <c r="I24" s="58"/>
      <c r="T24" s="41"/>
    </row>
    <row r="25" spans="1:20" x14ac:dyDescent="0.25">
      <c r="B25" s="50" t="s">
        <v>46</v>
      </c>
      <c r="C25" s="51"/>
      <c r="D25" s="52"/>
      <c r="E25" s="52"/>
      <c r="T25" s="41"/>
    </row>
    <row r="26" spans="1:20" x14ac:dyDescent="0.25">
      <c r="B26" s="42" t="s">
        <v>45</v>
      </c>
      <c r="C26" s="43"/>
      <c r="G26" s="60"/>
      <c r="T26" s="41"/>
    </row>
    <row r="27" spans="1:20" x14ac:dyDescent="0.25">
      <c r="B27" s="42"/>
      <c r="C27" s="43"/>
    </row>
    <row r="28" spans="1:20" x14ac:dyDescent="0.25">
      <c r="B28" s="44"/>
      <c r="C28" s="4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22</vt:i4>
      </vt:variant>
    </vt:vector>
  </HeadingPairs>
  <TitlesOfParts>
    <vt:vector size="22" baseType="lpstr">
      <vt:lpstr>PA3 02062016 </vt:lpstr>
      <vt:lpstr>PA4 02062016</vt:lpstr>
      <vt:lpstr>PA1 16062016</vt:lpstr>
      <vt:lpstr>PA2 16062016</vt:lpstr>
      <vt:lpstr>PA3 07072016</vt:lpstr>
      <vt:lpstr>PA1 28072016</vt:lpstr>
      <vt:lpstr>PA2 28072016</vt:lpstr>
      <vt:lpstr>PA1 04082016</vt:lpstr>
      <vt:lpstr>PA2 04082016</vt:lpstr>
      <vt:lpstr>PA3 10082016</vt:lpstr>
      <vt:lpstr>PA4 10082016</vt:lpstr>
      <vt:lpstr>PA3 19082016 </vt:lpstr>
      <vt:lpstr>PA4 19082016 </vt:lpstr>
      <vt:lpstr>PA1 25082016 </vt:lpstr>
      <vt:lpstr>PA2 25082016 </vt:lpstr>
      <vt:lpstr>PA3 08092016</vt:lpstr>
      <vt:lpstr>PA4 08092016</vt:lpstr>
      <vt:lpstr>PA3 15092016</vt:lpstr>
      <vt:lpstr>PA4 15092016</vt:lpstr>
      <vt:lpstr>ATT+RK8 22092016</vt:lpstr>
      <vt:lpstr>PA3 13.10.2016</vt:lpstr>
      <vt:lpstr>Tyhjä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 Rousu</dc:creator>
  <cp:lastModifiedBy>Simo</cp:lastModifiedBy>
  <cp:lastPrinted>2016-10-13T15:02:42Z</cp:lastPrinted>
  <dcterms:created xsi:type="dcterms:W3CDTF">2015-01-11T08:54:42Z</dcterms:created>
  <dcterms:modified xsi:type="dcterms:W3CDTF">2016-10-13T18:12:22Z</dcterms:modified>
</cp:coreProperties>
</file>