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Anna\Documents\Tero\Reserviläistoiminta\Ammunnat\"/>
    </mc:Choice>
  </mc:AlternateContent>
  <bookViews>
    <workbookView xWindow="0" yWindow="0" windowWidth="20430" windowHeight="8295" firstSheet="10" activeTab="14" xr2:uid="{00000000-000D-0000-FFFF-FFFF00000000}"/>
  </bookViews>
  <sheets>
    <sheet name="PA1 1.6.2017" sheetId="19" r:id="rId1"/>
    <sheet name="PA2 1.6.2017" sheetId="20" r:id="rId2"/>
    <sheet name="PA1 8.6.2017" sheetId="21" r:id="rId3"/>
    <sheet name="PA2 8.6.2017" sheetId="22" r:id="rId4"/>
    <sheet name="PA3 15.6.2017 " sheetId="23" r:id="rId5"/>
    <sheet name="PA4 15.6.2017 " sheetId="24" r:id="rId6"/>
    <sheet name="PA3 06072017" sheetId="29" r:id="rId7"/>
    <sheet name="PA3 13072017" sheetId="30" r:id="rId8"/>
    <sheet name="PA4 13072017" sheetId="31" r:id="rId9"/>
    <sheet name="PA1 3.8.22017" sheetId="25" r:id="rId10"/>
    <sheet name="PA2 3.8.2017" sheetId="26" r:id="rId11"/>
    <sheet name="PA1 24.8.2017" sheetId="27" r:id="rId12"/>
    <sheet name="RK10 31.8.2017" sheetId="28" r:id="rId13"/>
    <sheet name="PA3 07092017" sheetId="32" r:id="rId14"/>
    <sheet name="PA4 07092017" sheetId="33" r:id="rId1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32" l="1"/>
  <c r="S14" i="32"/>
  <c r="S11" i="32"/>
  <c r="S8" i="32"/>
  <c r="S5" i="32"/>
  <c r="S6" i="32"/>
  <c r="S21" i="33"/>
  <c r="S20" i="33"/>
  <c r="S19" i="33"/>
  <c r="S18" i="33"/>
  <c r="S17" i="33"/>
  <c r="S16" i="33"/>
  <c r="S15" i="33"/>
  <c r="S14" i="33"/>
  <c r="S13" i="33"/>
  <c r="S12" i="33"/>
  <c r="S11" i="33"/>
  <c r="S10" i="33"/>
  <c r="S9" i="33"/>
  <c r="S8" i="33"/>
  <c r="S7" i="33"/>
  <c r="S6" i="33"/>
  <c r="S5" i="33"/>
  <c r="S4" i="33"/>
  <c r="S26" i="32"/>
  <c r="S25" i="32"/>
  <c r="S24" i="32"/>
  <c r="S23" i="32"/>
  <c r="S22" i="32"/>
  <c r="S21" i="32"/>
  <c r="S20" i="32"/>
  <c r="S19" i="32"/>
  <c r="S18" i="32"/>
  <c r="S16" i="32"/>
  <c r="S15" i="32"/>
  <c r="S13" i="32"/>
  <c r="S12" i="32"/>
  <c r="S10" i="32"/>
  <c r="S9" i="32"/>
  <c r="S7" i="32"/>
  <c r="S4" i="32"/>
  <c r="S11" i="30"/>
  <c r="S8" i="30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5" i="31"/>
  <c r="S4" i="31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0" i="30"/>
  <c r="S9" i="30"/>
  <c r="S7" i="30"/>
  <c r="S6" i="30"/>
  <c r="S5" i="30"/>
  <c r="S4" i="30"/>
  <c r="S5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4" i="29"/>
  <c r="S12" i="28" l="1"/>
  <c r="S10" i="28"/>
  <c r="S8" i="28"/>
  <c r="S6" i="28"/>
  <c r="S4" i="28"/>
  <c r="S21" i="28"/>
  <c r="S20" i="28"/>
  <c r="S19" i="28"/>
  <c r="S18" i="28"/>
  <c r="S17" i="28"/>
  <c r="S16" i="28"/>
  <c r="S15" i="28"/>
  <c r="S14" i="28"/>
  <c r="S5" i="28"/>
  <c r="S21" i="27" l="1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S4" i="27"/>
  <c r="S8" i="25" l="1"/>
  <c r="S5" i="25"/>
  <c r="S21" i="26" l="1"/>
  <c r="S19" i="26"/>
  <c r="S17" i="26"/>
  <c r="S15" i="26"/>
  <c r="S13" i="26"/>
  <c r="S11" i="26"/>
  <c r="S9" i="26"/>
  <c r="S7" i="26"/>
  <c r="S5" i="26"/>
  <c r="S23" i="25"/>
  <c r="S22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7" i="25"/>
  <c r="S6" i="25"/>
  <c r="S4" i="25"/>
  <c r="U14" i="24" l="1"/>
  <c r="U12" i="24"/>
  <c r="U10" i="24"/>
  <c r="U8" i="24"/>
  <c r="U6" i="24"/>
  <c r="U4" i="24"/>
  <c r="H12" i="23"/>
  <c r="S21" i="24" l="1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  <c r="S23" i="20" l="1"/>
  <c r="T23" i="20" s="1"/>
  <c r="S21" i="22"/>
  <c r="T21" i="22" s="1"/>
  <c r="S19" i="22"/>
  <c r="T19" i="22" s="1"/>
  <c r="S17" i="22"/>
  <c r="T17" i="22" s="1"/>
  <c r="S15" i="22"/>
  <c r="T15" i="22" s="1"/>
  <c r="S13" i="22"/>
  <c r="T13" i="22" s="1"/>
  <c r="S11" i="22"/>
  <c r="T11" i="22" s="1"/>
  <c r="S9" i="22"/>
  <c r="T9" i="22" s="1"/>
  <c r="S7" i="22"/>
  <c r="T7" i="22" s="1"/>
  <c r="S5" i="22"/>
  <c r="T5" i="22" s="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21" i="20" l="1"/>
  <c r="T21" i="20" s="1"/>
  <c r="S19" i="20"/>
  <c r="T19" i="20" s="1"/>
  <c r="S17" i="20"/>
  <c r="T17" i="20" s="1"/>
  <c r="S15" i="20"/>
  <c r="T15" i="20" s="1"/>
  <c r="S13" i="20"/>
  <c r="T13" i="20" s="1"/>
  <c r="S11" i="20"/>
  <c r="T11" i="20" s="1"/>
  <c r="S9" i="20"/>
  <c r="T9" i="20" s="1"/>
  <c r="S7" i="20"/>
  <c r="T7" i="20" s="1"/>
  <c r="S5" i="20"/>
  <c r="T5" i="20" s="1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</calcChain>
</file>

<file path=xl/sharedStrings.xml><?xml version="1.0" encoding="utf-8"?>
<sst xmlns="http://schemas.openxmlformats.org/spreadsheetml/2006/main" count="342" uniqueCount="49">
  <si>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</si>
  <si>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</si>
  <si>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</si>
  <si>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</si>
  <si>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</si>
  <si>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</si>
  <si>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</si>
  <si>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Kilpasarja</t>
  </si>
  <si>
    <t>Taulu</t>
  </si>
  <si>
    <t>napakymppi</t>
  </si>
  <si>
    <t>kymppi</t>
  </si>
  <si>
    <t>Tulos 1-2</t>
  </si>
  <si>
    <t>tulos</t>
  </si>
  <si>
    <t>Simo Rousu</t>
  </si>
  <si>
    <t>Tero Hyttinen</t>
  </si>
  <si>
    <t>PA1</t>
  </si>
  <si>
    <t>Ammunnanjohtaja</t>
  </si>
  <si>
    <t>PA 2</t>
  </si>
  <si>
    <r>
      <t xml:space="preserve">Lämpötila 6 </t>
    </r>
    <r>
      <rPr>
        <sz val="9"/>
        <color theme="1"/>
        <rFont val="Calibri"/>
        <family val="2"/>
      </rPr>
      <t>◦C, Tuuli 7-9 m/s, suunta 00-00</t>
    </r>
  </si>
  <si>
    <t>Pilvinen ilma</t>
  </si>
  <si>
    <t>Ylitornion Reserviläiset</t>
  </si>
  <si>
    <t>Ylitornion Reserviupseerit</t>
  </si>
  <si>
    <t>Markku Räisänen</t>
  </si>
  <si>
    <t>Arthur Kreivi</t>
  </si>
  <si>
    <t>Lasse Korpi</t>
  </si>
  <si>
    <t>Matti Mellajärvi</t>
  </si>
  <si>
    <t>optiikka</t>
  </si>
  <si>
    <r>
      <t xml:space="preserve">Lämpötila 23 </t>
    </r>
    <r>
      <rPr>
        <sz val="9"/>
        <color theme="1"/>
        <rFont val="Calibri"/>
        <family val="2"/>
      </rPr>
      <t>◦C, Tuuli 2 m/s, suunta 30-00</t>
    </r>
  </si>
  <si>
    <t>Poutasää</t>
  </si>
  <si>
    <t>PA3</t>
  </si>
  <si>
    <t>PA4</t>
  </si>
  <si>
    <t>Ylitornion Res.</t>
  </si>
  <si>
    <t>yhd.ptr</t>
  </si>
  <si>
    <t>Pasi Huhtalo</t>
  </si>
  <si>
    <t>Roi.Res</t>
  </si>
  <si>
    <t>Pekka Rajaniemi</t>
  </si>
  <si>
    <t>-</t>
  </si>
  <si>
    <t>3 + 4 yht.</t>
  </si>
  <si>
    <t>Matti Mellajärvi (opt.tähtäin)</t>
  </si>
  <si>
    <t>Ylitornion res.</t>
  </si>
  <si>
    <r>
      <t xml:space="preserve">Lämpötila 8 </t>
    </r>
    <r>
      <rPr>
        <sz val="9"/>
        <color theme="1"/>
        <rFont val="Calibri"/>
        <family val="2"/>
      </rPr>
      <t>◦C, pilvinen ja sateinen, tuuli 0 m/s</t>
    </r>
  </si>
  <si>
    <t>RK10</t>
  </si>
  <si>
    <t>13/25</t>
  </si>
  <si>
    <t>18/25</t>
  </si>
  <si>
    <t>17/25</t>
  </si>
  <si>
    <t>16/25</t>
  </si>
  <si>
    <r>
      <t xml:space="preserve">Lämpötila 15 </t>
    </r>
    <r>
      <rPr>
        <sz val="9"/>
        <color theme="1"/>
        <rFont val="Calibri"/>
        <family val="2"/>
      </rPr>
      <t>◦C, poutapilvinen, tuuli 0 m/s</t>
    </r>
  </si>
  <si>
    <t>Eino Tammela</t>
  </si>
  <si>
    <t>Markkku Räisänen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</si>
</sst>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 applyFon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0" fillId="0" borderId="0" xfId="0" applyFont="1" applyFill="1"/>
    <xf numFmtId="0" fontId="12" fillId="0" borderId="22" xfId="0" applyFont="1" applyBorder="1"/>
    <xf numFmtId="0" fontId="0" fillId="2" borderId="12" xfId="0" applyFill="1" applyBorder="1"/>
    <xf numFmtId="0" fontId="0" fillId="2" borderId="20" xfId="0" applyFill="1" applyBorder="1"/>
    <xf numFmtId="0" fontId="11" fillId="0" borderId="13" xfId="0" applyFont="1" applyFill="1" applyBorder="1" applyAlignment="1">
      <alignment horizontal="center"/>
    </xf>
    <xf numFmtId="0" fontId="12" fillId="0" borderId="14" xfId="0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6" fillId="0" borderId="14" xfId="0" applyFont="1" applyBorder="1"/>
    <xf numFmtId="0" fontId="6" fillId="0" borderId="26" xfId="0" applyFont="1" applyBorder="1"/>
    <xf numFmtId="0" fontId="5" fillId="0" borderId="0" xfId="0" applyFont="1" applyAlignment="1">
      <alignment horizontal="right" wrapText="1"/>
    </xf>
    <xf numFmtId="0" fontId="0" fillId="0" borderId="41" xfId="0" applyBorder="1"/>
    <xf numFmtId="0" fontId="0" fillId="0" borderId="37" xfId="0" applyFill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8" xfId="0" applyFont="1" applyBorder="1"/>
    <xf numFmtId="0" fontId="6" fillId="0" borderId="35" xfId="0" applyFont="1" applyBorder="1"/>
    <xf numFmtId="0" fontId="6" fillId="0" borderId="31" xfId="0" applyFont="1" applyBorder="1"/>
    <xf numFmtId="0" fontId="6" fillId="0" borderId="29" xfId="0" applyFont="1" applyBorder="1"/>
    <xf numFmtId="0" fontId="0" fillId="0" borderId="31" xfId="0" applyBorder="1"/>
    <xf numFmtId="0" fontId="0" fillId="0" borderId="40" xfId="0" applyFill="1" applyBorder="1" applyAlignment="1">
      <alignment horizontal="center"/>
    </xf>
    <xf numFmtId="14" fontId="1" fillId="0" borderId="0" xfId="0" applyNumberFormat="1" applyFont="1"/>
    <xf numFmtId="0" fontId="7" fillId="0" borderId="36" xfId="0" applyFont="1" applyBorder="1"/>
    <xf numFmtId="0" fontId="0" fillId="0" borderId="42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39" xfId="0" applyFont="1" applyBorder="1"/>
    <xf numFmtId="14" fontId="0" fillId="0" borderId="14" xfId="0" applyNumberFormat="1" applyBorder="1"/>
    <xf numFmtId="0" fontId="0" fillId="0" borderId="0" xfId="0" applyFill="1" applyBorder="1"/>
    <xf numFmtId="0" fontId="8" fillId="0" borderId="0" xfId="0" applyFont="1" applyFill="1" applyBorder="1"/>
    <xf numFmtId="0" fontId="6" fillId="0" borderId="36" xfId="0" applyFont="1" applyBorder="1"/>
    <xf numFmtId="0" fontId="0" fillId="0" borderId="19" xfId="0" applyFont="1" applyFill="1" applyBorder="1"/>
    <xf numFmtId="0" fontId="0" fillId="0" borderId="20" xfId="0" applyFont="1" applyFill="1" applyBorder="1"/>
    <xf numFmtId="0" fontId="0" fillId="0" borderId="15" xfId="0" applyFont="1" applyFill="1" applyBorder="1"/>
    <xf numFmtId="0" fontId="6" fillId="0" borderId="18" xfId="0" applyFont="1" applyBorder="1"/>
    <xf numFmtId="0" fontId="1" fillId="0" borderId="19" xfId="0" applyFont="1" applyBorder="1"/>
    <xf numFmtId="0" fontId="0" fillId="0" borderId="12" xfId="0" applyFont="1" applyBorder="1"/>
    <xf numFmtId="0" fontId="0" fillId="2" borderId="43" xfId="0" applyFont="1" applyFill="1" applyBorder="1"/>
    <xf numFmtId="0" fontId="7" fillId="0" borderId="44" xfId="0" applyFont="1" applyBorder="1"/>
    <xf numFmtId="0" fontId="0" fillId="0" borderId="45" xfId="0" applyBorder="1"/>
    <xf numFmtId="0" fontId="7" fillId="0" borderId="46" xfId="0" applyFont="1" applyBorder="1"/>
    <xf numFmtId="0" fontId="0" fillId="0" borderId="46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47" xfId="0" applyBorder="1"/>
    <xf numFmtId="0" fontId="0" fillId="0" borderId="20" xfId="0" applyBorder="1"/>
    <xf numFmtId="0" fontId="0" fillId="0" borderId="37" xfId="0" applyFont="1" applyFill="1" applyBorder="1"/>
    <xf numFmtId="0" fontId="7" fillId="0" borderId="48" xfId="0" applyFont="1" applyBorder="1"/>
    <xf numFmtId="0" fontId="0" fillId="0" borderId="49" xfId="0" applyFont="1" applyFill="1" applyBorder="1"/>
    <xf numFmtId="0" fontId="0" fillId="0" borderId="44" xfId="0" applyBorder="1"/>
    <xf numFmtId="0" fontId="0" fillId="0" borderId="42" xfId="0" applyFont="1" applyBorder="1"/>
    <xf numFmtId="0" fontId="6" fillId="0" borderId="47" xfId="0" applyFont="1" applyBorder="1"/>
    <xf numFmtId="0" fontId="6" fillId="0" borderId="20" xfId="0" applyFont="1" applyBorder="1"/>
    <xf numFmtId="0" fontId="0" fillId="2" borderId="37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28" xfId="0" applyBorder="1"/>
    <xf numFmtId="0" fontId="0" fillId="0" borderId="46" xfId="0" applyBorder="1"/>
    <xf numFmtId="0" fontId="1" fillId="0" borderId="15" xfId="0" applyFont="1" applyBorder="1"/>
    <xf numFmtId="0" fontId="0" fillId="0" borderId="51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6" fillId="0" borderId="15" xfId="0" applyFont="1" applyBorder="1"/>
    <xf numFmtId="0" fontId="14" fillId="0" borderId="0" xfId="0" applyFont="1" applyAlignment="1">
      <alignment horizontal="right" wrapText="1"/>
    </xf>
    <xf numFmtId="0" fontId="0" fillId="0" borderId="52" xfId="0" applyBorder="1"/>
    <xf numFmtId="0" fontId="0" fillId="0" borderId="29" xfId="0" applyBorder="1"/>
    <xf numFmtId="0" fontId="0" fillId="0" borderId="40" xfId="0" applyFont="1" applyFill="1" applyBorder="1"/>
    <xf numFmtId="0" fontId="0" fillId="0" borderId="42" xfId="0" applyFont="1" applyFill="1" applyBorder="1"/>
    <xf numFmtId="0" fontId="6" fillId="0" borderId="48" xfId="0" applyFont="1" applyBorder="1"/>
    <xf numFmtId="0" fontId="6" fillId="0" borderId="46" xfId="0" applyFont="1" applyBorder="1"/>
    <xf numFmtId="0" fontId="0" fillId="0" borderId="51" xfId="0" applyFont="1" applyBorder="1"/>
    <xf numFmtId="0" fontId="6" fillId="0" borderId="53" xfId="0" applyFont="1" applyBorder="1"/>
    <xf numFmtId="0" fontId="0" fillId="0" borderId="21" xfId="0" applyFont="1" applyBorder="1"/>
    <xf numFmtId="0" fontId="1" fillId="0" borderId="46" xfId="0" applyFont="1" applyBorder="1"/>
    <xf numFmtId="0" fontId="0" fillId="0" borderId="49" xfId="0" applyFill="1" applyBorder="1" applyAlignment="1">
      <alignment horizontal="center"/>
    </xf>
    <xf numFmtId="0" fontId="7" fillId="0" borderId="47" xfId="0" applyFont="1" applyBorder="1"/>
    <xf numFmtId="0" fontId="1" fillId="0" borderId="44" xfId="0" applyFont="1" applyBorder="1"/>
    <xf numFmtId="0" fontId="1" fillId="0" borderId="48" xfId="0" applyFont="1" applyBorder="1"/>
    <xf numFmtId="0" fontId="1" fillId="0" borderId="47" xfId="0" applyFont="1" applyBorder="1"/>
    <xf numFmtId="0" fontId="0" fillId="0" borderId="46" xfId="0" applyFont="1" applyFill="1" applyBorder="1"/>
    <xf numFmtId="0" fontId="0" fillId="0" borderId="51" xfId="0" applyFont="1" applyFill="1" applyBorder="1"/>
    <xf numFmtId="0" fontId="6" fillId="0" borderId="44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666750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66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723900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2861592-090E-4AE4-AA82-F56D11E9F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7FDF5B4-01FE-49EA-B067-E0216A946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8A4C248-1442-4141-8F36-784CEEEFF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1</xdr:rowOff>
    </xdr:from>
    <xdr:to>
      <xdr:col>2</xdr:col>
      <xdr:colOff>723900</xdr:colOff>
      <xdr:row>0</xdr:row>
      <xdr:rowOff>742950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F679259-C6BE-4E68-99ED-3B0A3F77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"/>
          <a:ext cx="6381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762001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06AAFD6-CB48-4127-8572-4C8DD04C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809625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87646EE-28FC-419A-B196-CE6CB7D3B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"/>
          <a:ext cx="638175" cy="809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1</xdr:row>
      <xdr:rowOff>161925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DA695BA-02F0-4F4B-BBBF-CF945AE87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1</xdr:row>
      <xdr:rowOff>161926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6738EDE-ECDE-4A55-A2E9-93A24BA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"/>
          <a:ext cx="638175" cy="647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</xdr:rowOff>
    </xdr:from>
    <xdr:to>
      <xdr:col>0</xdr:col>
      <xdr:colOff>600075</xdr:colOff>
      <xdr:row>0</xdr:row>
      <xdr:rowOff>800100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B222522-44C6-44A8-92FB-5071E6E9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"/>
          <a:ext cx="600075" cy="80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0</xdr:row>
      <xdr:rowOff>819150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A209B12-3938-45C3-9A09-18C4C9944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"/>
          <a:ext cx="638175" cy="819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</xdr:rowOff>
    </xdr:from>
    <xdr:to>
      <xdr:col>0</xdr:col>
      <xdr:colOff>600075</xdr:colOff>
      <xdr:row>1</xdr:row>
      <xdr:rowOff>57151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41AA3BB-583C-4B8A-A542-1C31102E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"/>
          <a:ext cx="600075" cy="819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1</xdr:row>
      <xdr:rowOff>47625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ADD78A9C-8628-40BF-B02D-BF54DBA7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"/>
          <a:ext cx="638175" cy="809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666750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657225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1</xdr:rowOff>
    </xdr:from>
    <xdr:to>
      <xdr:col>2</xdr:col>
      <xdr:colOff>723900</xdr:colOff>
      <xdr:row>0</xdr:row>
      <xdr:rowOff>742950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"/>
          <a:ext cx="6381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D24D672-D96F-4E83-9E5C-0ADC0D31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4FD8EBA-D421-4502-99CA-4DEB08F9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06E2A44-B5D0-4A66-98A3-CFCDC9031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08420DE-1481-479F-B5D2-B6F7E5478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1</xdr:row>
      <xdr:rowOff>85726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F4DBDD5-7317-438D-A49E-E7C912EE6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809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1</xdr:row>
      <xdr:rowOff>142875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A8454F9-BB31-42E6-A5AF-E6C64499A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"/>
          <a:ext cx="6381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771525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C8D9F03-F191-497B-8B23-716F99D68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771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1</xdr:row>
      <xdr:rowOff>47625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F5AA920-C18F-41BB-904C-DC800D427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"/>
          <a:ext cx="6381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771525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828F2D1-9F63-45AA-91A0-3C7C0237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771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0</xdr:row>
      <xdr:rowOff>838201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C312E3D-4374-4A4F-992F-EB5A8FDFF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3"/>
          <a:ext cx="638175" cy="83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topLeftCell="A17" workbookViewId="0">
      <selection activeCell="T28" sqref="A1:T28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</cols>
  <sheetData>
    <row r="1" spans="1:20" ht="61.5" customHeight="1" x14ac:dyDescent="0.35">
      <c r="B1" s="72" t="s">
        <v>0</v>
      </c>
      <c r="I1" s="1" t="s">
        <v>15</v>
      </c>
      <c r="Q1" s="2" t="s">
        <v>1</v>
      </c>
      <c r="R1" s="82"/>
      <c r="T1" s="82">
        <v>42887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15">
        <v>10</v>
      </c>
      <c r="E4" s="16">
        <v>9</v>
      </c>
      <c r="F4" s="16">
        <v>9</v>
      </c>
      <c r="G4" s="16">
        <v>7</v>
      </c>
      <c r="H4" s="17">
        <v>7</v>
      </c>
      <c r="I4" s="33">
        <v>10</v>
      </c>
      <c r="J4" s="19">
        <v>9</v>
      </c>
      <c r="K4" s="19">
        <v>9</v>
      </c>
      <c r="L4" s="16">
        <v>9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6</v>
      </c>
      <c r="S4" s="21">
        <f>SUM(I4:R4)</f>
        <v>82</v>
      </c>
      <c r="T4" s="84">
        <v>82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74"/>
    </row>
    <row r="6" spans="1:20" ht="15.75" thickBot="1" x14ac:dyDescent="0.3">
      <c r="A6" s="32">
        <v>12</v>
      </c>
      <c r="B6" s="13" t="s">
        <v>14</v>
      </c>
      <c r="C6" s="14" t="s">
        <v>21</v>
      </c>
      <c r="D6" s="16">
        <v>8</v>
      </c>
      <c r="E6" s="16">
        <v>8</v>
      </c>
      <c r="F6" s="16">
        <v>8</v>
      </c>
      <c r="G6" s="16">
        <v>7</v>
      </c>
      <c r="H6" s="17">
        <v>0</v>
      </c>
      <c r="I6" s="83">
        <v>9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8</v>
      </c>
      <c r="R6" s="20">
        <v>7</v>
      </c>
      <c r="S6" s="21">
        <f t="shared" si="0"/>
        <v>85</v>
      </c>
      <c r="T6" s="84">
        <v>85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13</v>
      </c>
      <c r="B8" s="13" t="s">
        <v>22</v>
      </c>
      <c r="C8" s="14" t="s">
        <v>20</v>
      </c>
      <c r="D8" s="15">
        <v>10</v>
      </c>
      <c r="E8" s="16">
        <v>10</v>
      </c>
      <c r="F8" s="16">
        <v>7</v>
      </c>
      <c r="G8" s="16">
        <v>6</v>
      </c>
      <c r="H8" s="17">
        <v>6</v>
      </c>
      <c r="I8" s="33">
        <v>9</v>
      </c>
      <c r="J8" s="41">
        <v>9</v>
      </c>
      <c r="K8" s="41">
        <v>9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20">
        <v>7</v>
      </c>
      <c r="R8" s="20">
        <v>6</v>
      </c>
      <c r="S8" s="21">
        <f t="shared" si="0"/>
        <v>82</v>
      </c>
      <c r="T8" s="81">
        <v>82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32">
        <v>14</v>
      </c>
      <c r="B10" s="13" t="s">
        <v>23</v>
      </c>
      <c r="C10" s="14" t="s">
        <v>20</v>
      </c>
      <c r="D10" s="16">
        <v>9</v>
      </c>
      <c r="E10" s="16">
        <v>9</v>
      </c>
      <c r="F10" s="16">
        <v>9</v>
      </c>
      <c r="G10" s="16">
        <v>8</v>
      </c>
      <c r="H10" s="17">
        <v>8</v>
      </c>
      <c r="I10" s="83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20">
        <v>8</v>
      </c>
      <c r="R10" s="20">
        <v>7</v>
      </c>
      <c r="S10" s="21">
        <f t="shared" si="0"/>
        <v>89</v>
      </c>
      <c r="T10" s="84">
        <v>89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>
        <v>15</v>
      </c>
      <c r="B12" s="13" t="s">
        <v>24</v>
      </c>
      <c r="C12" s="14" t="s">
        <v>20</v>
      </c>
      <c r="D12" s="16">
        <v>10</v>
      </c>
      <c r="E12" s="16">
        <v>9</v>
      </c>
      <c r="F12" s="16">
        <v>9</v>
      </c>
      <c r="G12" s="16">
        <v>8</v>
      </c>
      <c r="H12" s="17">
        <v>8</v>
      </c>
      <c r="I12" s="18">
        <v>9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7</v>
      </c>
      <c r="Q12" s="34">
        <v>7</v>
      </c>
      <c r="R12" s="34">
        <v>6</v>
      </c>
      <c r="S12" s="21">
        <f t="shared" si="0"/>
        <v>82</v>
      </c>
      <c r="T12" s="84">
        <v>82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18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0"/>
  <sheetViews>
    <sheetView workbookViewId="0">
      <selection activeCell="T30" sqref="A1:T30"/>
    </sheetView>
  </sheetViews>
  <sheetFormatPr defaultRowHeight="15" x14ac:dyDescent="0.25"/>
  <cols>
    <col min="2" max="2" width="26.85546875" customWidth="1"/>
    <col min="3" max="3" width="24.5703125" bestFit="1" customWidth="1"/>
    <col min="4" max="18" width="4.7109375" customWidth="1"/>
  </cols>
  <sheetData>
    <row r="1" spans="1:20" ht="51" customHeight="1" x14ac:dyDescent="0.35">
      <c r="B1" s="72" t="s">
        <v>0</v>
      </c>
      <c r="I1" s="1" t="s">
        <v>15</v>
      </c>
      <c r="Q1" s="2" t="s">
        <v>1</v>
      </c>
      <c r="R1" s="82"/>
      <c r="T1" s="82">
        <v>42950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14</v>
      </c>
      <c r="B4" s="13" t="s">
        <v>38</v>
      </c>
      <c r="C4" s="14" t="s">
        <v>39</v>
      </c>
      <c r="D4" s="15">
        <v>9</v>
      </c>
      <c r="E4" s="16">
        <v>8</v>
      </c>
      <c r="F4" s="16">
        <v>8</v>
      </c>
      <c r="G4" s="16">
        <v>7</v>
      </c>
      <c r="H4" s="17"/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7</v>
      </c>
      <c r="Q4" s="20">
        <v>7</v>
      </c>
      <c r="R4" s="20">
        <v>7</v>
      </c>
      <c r="S4" s="21">
        <f>SUM(I4:R4)</f>
        <v>84</v>
      </c>
      <c r="T4" s="84"/>
    </row>
    <row r="5" spans="1:20" ht="15.75" thickBot="1" x14ac:dyDescent="0.3">
      <c r="A5" s="115"/>
      <c r="B5" s="116"/>
      <c r="C5" s="117"/>
      <c r="D5" s="118"/>
      <c r="E5" s="69"/>
      <c r="F5" s="69"/>
      <c r="G5" s="69"/>
      <c r="H5" s="110"/>
      <c r="I5" s="67">
        <v>10</v>
      </c>
      <c r="J5" s="68">
        <v>9</v>
      </c>
      <c r="K5" s="68">
        <v>9</v>
      </c>
      <c r="L5" s="69">
        <v>9</v>
      </c>
      <c r="M5" s="69">
        <v>9</v>
      </c>
      <c r="N5" s="69">
        <v>9</v>
      </c>
      <c r="O5" s="69">
        <v>9</v>
      </c>
      <c r="P5" s="69">
        <v>9</v>
      </c>
      <c r="Q5" s="24">
        <v>9</v>
      </c>
      <c r="R5" s="24">
        <v>8</v>
      </c>
      <c r="S5" s="21">
        <f>SUM(I5:R5)</f>
        <v>90</v>
      </c>
      <c r="T5" s="119"/>
    </row>
    <row r="6" spans="1:20" ht="15.75" thickBot="1" x14ac:dyDescent="0.3">
      <c r="A6" s="65"/>
      <c r="B6" s="87"/>
      <c r="C6" s="24"/>
      <c r="D6" s="25"/>
      <c r="E6" s="25"/>
      <c r="F6" s="25"/>
      <c r="G6" s="25"/>
      <c r="H6" s="26"/>
      <c r="I6" s="27">
        <v>9</v>
      </c>
      <c r="J6" s="28">
        <v>9</v>
      </c>
      <c r="K6" s="28">
        <v>9</v>
      </c>
      <c r="L6" s="29">
        <v>9</v>
      </c>
      <c r="M6" s="29">
        <v>8</v>
      </c>
      <c r="N6" s="29">
        <v>8</v>
      </c>
      <c r="O6" s="29">
        <v>8</v>
      </c>
      <c r="P6" s="29">
        <v>8</v>
      </c>
      <c r="Q6" s="30">
        <v>8</v>
      </c>
      <c r="R6" s="30">
        <v>7</v>
      </c>
      <c r="S6" s="21">
        <f t="shared" ref="S6:S23" si="0">SUM(I6:R6)</f>
        <v>83</v>
      </c>
      <c r="T6" s="74"/>
    </row>
    <row r="7" spans="1:20" ht="15.75" thickBot="1" x14ac:dyDescent="0.3">
      <c r="A7" s="32">
        <v>15</v>
      </c>
      <c r="B7" s="13" t="s">
        <v>24</v>
      </c>
      <c r="C7" s="14" t="s">
        <v>39</v>
      </c>
      <c r="D7" s="15">
        <v>10</v>
      </c>
      <c r="E7" s="15">
        <v>10</v>
      </c>
      <c r="F7" s="16">
        <v>10</v>
      </c>
      <c r="G7" s="16">
        <v>10</v>
      </c>
      <c r="H7" s="17">
        <v>9</v>
      </c>
      <c r="I7" s="83">
        <v>10</v>
      </c>
      <c r="J7" s="19">
        <v>9</v>
      </c>
      <c r="K7" s="19">
        <v>9</v>
      </c>
      <c r="L7" s="16">
        <v>9</v>
      </c>
      <c r="M7" s="16">
        <v>8</v>
      </c>
      <c r="N7" s="16">
        <v>8</v>
      </c>
      <c r="O7" s="16">
        <v>8</v>
      </c>
      <c r="P7" s="16">
        <v>7</v>
      </c>
      <c r="Q7" s="20">
        <v>6</v>
      </c>
      <c r="R7" s="20">
        <v>6</v>
      </c>
      <c r="S7" s="21">
        <f t="shared" si="0"/>
        <v>80</v>
      </c>
      <c r="T7" s="84"/>
    </row>
    <row r="8" spans="1:20" ht="15.75" thickBot="1" x14ac:dyDescent="0.3">
      <c r="A8" s="120"/>
      <c r="B8" s="116"/>
      <c r="C8" s="117"/>
      <c r="D8" s="69"/>
      <c r="E8" s="69"/>
      <c r="F8" s="69"/>
      <c r="G8" s="69"/>
      <c r="H8" s="110"/>
      <c r="I8" s="67">
        <v>10</v>
      </c>
      <c r="J8" s="68">
        <v>9</v>
      </c>
      <c r="K8" s="68">
        <v>9</v>
      </c>
      <c r="L8" s="69">
        <v>9</v>
      </c>
      <c r="M8" s="69">
        <v>9</v>
      </c>
      <c r="N8" s="69">
        <v>9</v>
      </c>
      <c r="O8" s="69">
        <v>9</v>
      </c>
      <c r="P8" s="69">
        <v>9</v>
      </c>
      <c r="Q8" s="117">
        <v>8</v>
      </c>
      <c r="R8" s="117">
        <v>7</v>
      </c>
      <c r="S8" s="21">
        <f t="shared" si="0"/>
        <v>88</v>
      </c>
      <c r="T8" s="84"/>
    </row>
    <row r="9" spans="1:20" ht="15.75" thickBot="1" x14ac:dyDescent="0.3">
      <c r="A9" s="65"/>
      <c r="B9" s="66"/>
      <c r="C9" s="24"/>
      <c r="D9" s="25"/>
      <c r="E9" s="25"/>
      <c r="F9" s="25"/>
      <c r="G9" s="25"/>
      <c r="H9" s="26"/>
      <c r="I9" s="67">
        <v>9</v>
      </c>
      <c r="J9" s="68">
        <v>9</v>
      </c>
      <c r="K9" s="68">
        <v>9</v>
      </c>
      <c r="L9" s="69">
        <v>9</v>
      </c>
      <c r="M9" s="69">
        <v>9</v>
      </c>
      <c r="N9" s="29">
        <v>9</v>
      </c>
      <c r="O9" s="29">
        <v>8</v>
      </c>
      <c r="P9" s="29">
        <v>8</v>
      </c>
      <c r="Q9" s="31">
        <v>8</v>
      </c>
      <c r="R9" s="31">
        <v>0</v>
      </c>
      <c r="S9" s="21">
        <f t="shared" si="0"/>
        <v>78</v>
      </c>
      <c r="T9" s="81"/>
    </row>
    <row r="10" spans="1:20" ht="15.75" thickBot="1" x14ac:dyDescent="0.3">
      <c r="A10" s="12"/>
      <c r="B10" s="13"/>
      <c r="C10" s="14"/>
      <c r="D10" s="15"/>
      <c r="E10" s="16"/>
      <c r="F10" s="16"/>
      <c r="G10" s="16"/>
      <c r="H10" s="17"/>
      <c r="I10" s="3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1"/>
    </row>
    <row r="11" spans="1:20" ht="15.75" thickBot="1" x14ac:dyDescent="0.3">
      <c r="A11" s="65"/>
      <c r="B11" s="62"/>
      <c r="C11" s="35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30"/>
      <c r="R11" s="30"/>
      <c r="S11" s="21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83"/>
      <c r="J12" s="19"/>
      <c r="K12" s="19"/>
      <c r="L12" s="16"/>
      <c r="M12" s="16"/>
      <c r="N12" s="16"/>
      <c r="O12" s="16"/>
      <c r="P12" s="16"/>
      <c r="Q12" s="20"/>
      <c r="R12" s="20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/>
      <c r="J13" s="68"/>
      <c r="K13" s="68"/>
      <c r="L13" s="69"/>
      <c r="M13" s="6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3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41"/>
      <c r="K16" s="41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2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/>
      <c r="J18" s="19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84"/>
    </row>
    <row r="19" spans="1:20" ht="15.75" thickBot="1" x14ac:dyDescent="0.3">
      <c r="A19" s="65"/>
      <c r="B19" s="66"/>
      <c r="C19" s="24"/>
      <c r="D19" s="36"/>
      <c r="E19" s="36"/>
      <c r="F19" s="36"/>
      <c r="G19" s="36"/>
      <c r="H19" s="37"/>
      <c r="I19" s="71"/>
      <c r="J19" s="39"/>
      <c r="K19" s="39"/>
      <c r="L19" s="40"/>
      <c r="M19" s="40"/>
      <c r="N19" s="40"/>
      <c r="O19" s="40"/>
      <c r="P19" s="40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21">
        <f t="shared" si="0"/>
        <v>0</v>
      </c>
      <c r="T20" s="84"/>
    </row>
    <row r="21" spans="1:20" ht="15.75" thickBot="1" x14ac:dyDescent="0.3">
      <c r="A21" s="65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5"/>
      <c r="F22" s="15"/>
      <c r="G22" s="15"/>
      <c r="H22" s="17"/>
      <c r="I22" s="18"/>
      <c r="J22" s="19"/>
      <c r="K22" s="19"/>
      <c r="L22" s="16"/>
      <c r="M22" s="16"/>
      <c r="N22" s="16"/>
      <c r="O22" s="16"/>
      <c r="P22" s="16"/>
      <c r="Q22" s="34"/>
      <c r="R22" s="34"/>
      <c r="S22" s="21">
        <f t="shared" si="0"/>
        <v>0</v>
      </c>
      <c r="T22" s="84"/>
    </row>
    <row r="23" spans="1:20" ht="15.75" thickBot="1" x14ac:dyDescent="0.3">
      <c r="A23" s="22"/>
      <c r="B23" s="62"/>
      <c r="C23" s="35"/>
      <c r="D23" s="36"/>
      <c r="E23" s="36"/>
      <c r="F23" s="36"/>
      <c r="G23" s="36"/>
      <c r="H23" s="37"/>
      <c r="I23" s="38"/>
      <c r="J23" s="39"/>
      <c r="K23" s="39"/>
      <c r="L23" s="40"/>
      <c r="M23" s="40"/>
      <c r="N23" s="40"/>
      <c r="O23" s="40"/>
      <c r="P23" s="40"/>
      <c r="Q23" s="31"/>
      <c r="R23" s="31"/>
      <c r="S23" s="73">
        <f t="shared" si="0"/>
        <v>0</v>
      </c>
      <c r="T23" s="74"/>
    </row>
    <row r="24" spans="1:20" ht="15.75" thickBot="1" x14ac:dyDescent="0.3"/>
    <row r="25" spans="1:20" x14ac:dyDescent="0.25">
      <c r="B25" s="42" t="s">
        <v>6</v>
      </c>
      <c r="C25" s="42"/>
      <c r="F25" s="55">
        <v>10</v>
      </c>
      <c r="G25" s="56" t="s">
        <v>9</v>
      </c>
      <c r="H25" s="56"/>
      <c r="I25" s="57"/>
      <c r="T25" s="43"/>
    </row>
    <row r="26" spans="1:20" ht="15.75" thickBot="1" x14ac:dyDescent="0.3">
      <c r="C26" s="42"/>
      <c r="F26" s="58">
        <v>10</v>
      </c>
      <c r="G26" s="59" t="s">
        <v>10</v>
      </c>
      <c r="H26" s="59"/>
      <c r="I26" s="60"/>
      <c r="T26" s="43"/>
    </row>
    <row r="27" spans="1:20" x14ac:dyDescent="0.25">
      <c r="B27" s="52"/>
      <c r="C27" s="53"/>
      <c r="D27" s="54"/>
      <c r="E27" s="54"/>
      <c r="T27" s="43"/>
    </row>
    <row r="28" spans="1:20" x14ac:dyDescent="0.25">
      <c r="B28" s="44"/>
      <c r="C28" s="45"/>
      <c r="G28" s="61"/>
      <c r="T28" s="43"/>
    </row>
    <row r="29" spans="1:20" x14ac:dyDescent="0.25">
      <c r="B29" s="44"/>
      <c r="C29" s="45"/>
    </row>
    <row r="30" spans="1:20" x14ac:dyDescent="0.25">
      <c r="B30" s="46"/>
      <c r="C30" s="4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8"/>
  <sheetViews>
    <sheetView workbookViewId="0">
      <selection activeCell="M26" sqref="M26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42950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/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3"/>
      <c r="T4" s="63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4"/>
      <c r="R5" s="64"/>
      <c r="S5" s="21">
        <f>SUM(I4:R4,I5:P5)</f>
        <v>0</v>
      </c>
      <c r="T5" s="84"/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/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33"/>
      <c r="J8" s="41"/>
      <c r="K8" s="19"/>
      <c r="L8" s="16"/>
      <c r="M8" s="16"/>
      <c r="N8" s="16"/>
      <c r="O8" s="16"/>
      <c r="P8" s="16"/>
      <c r="Q8" s="20"/>
      <c r="R8" s="20"/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4"/>
      <c r="R9" s="64"/>
      <c r="S9" s="21">
        <f>SUM(I8:R8,I9:P9)</f>
        <v>0</v>
      </c>
      <c r="T9" s="84"/>
    </row>
    <row r="10" spans="1:20" ht="15.75" thickBot="1" x14ac:dyDescent="0.3">
      <c r="A10" s="32"/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/>
    </row>
    <row r="12" spans="1:20" ht="15.75" thickBot="1" x14ac:dyDescent="0.3">
      <c r="A12" s="32"/>
      <c r="B12" s="13"/>
      <c r="C12" s="14"/>
      <c r="D12" s="25"/>
      <c r="E12" s="25"/>
      <c r="F12" s="25"/>
      <c r="G12" s="25"/>
      <c r="H12" s="26"/>
      <c r="I12" s="33"/>
      <c r="J12" s="19"/>
      <c r="K12" s="19"/>
      <c r="L12" s="16"/>
      <c r="M12" s="16"/>
      <c r="N12" s="16"/>
      <c r="O12" s="16"/>
      <c r="P12" s="16"/>
      <c r="Q12" s="20"/>
      <c r="R12" s="20"/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64"/>
      <c r="R13" s="64"/>
      <c r="S13" s="21">
        <f>SUM(I12:R12,I13:P13)</f>
        <v>0</v>
      </c>
      <c r="T13" s="84"/>
    </row>
    <row r="14" spans="1:20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/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3"/>
      <c r="T16" s="63"/>
    </row>
    <row r="17" spans="1:20" ht="15.75" thickBot="1" x14ac:dyDescent="0.3">
      <c r="A17" s="65"/>
      <c r="B17" s="66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4"/>
      <c r="R17" s="64"/>
      <c r="S17" s="21">
        <f>SUM(I16:R16,I17:P17)</f>
        <v>0</v>
      </c>
      <c r="T17" s="84"/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/>
    </row>
    <row r="22" spans="1:20" ht="15.75" thickBot="1" x14ac:dyDescent="0.3"/>
    <row r="23" spans="1:20" x14ac:dyDescent="0.25">
      <c r="B23" s="42" t="s">
        <v>16</v>
      </c>
      <c r="C23" s="42"/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BC63-F2F4-42EC-BBC5-774D5A087857}">
  <dimension ref="A1:T28"/>
  <sheetViews>
    <sheetView topLeftCell="A18" workbookViewId="0">
      <selection activeCell="T28" sqref="A1:T28"/>
    </sheetView>
  </sheetViews>
  <sheetFormatPr defaultRowHeight="15" x14ac:dyDescent="0.25"/>
  <cols>
    <col min="2" max="2" width="28.28515625" customWidth="1"/>
    <col min="3" max="3" width="24.42578125" customWidth="1"/>
    <col min="4" max="19" width="4.7109375" customWidth="1"/>
    <col min="20" max="20" width="9.140625" bestFit="1" customWidth="1"/>
  </cols>
  <sheetData>
    <row r="1" spans="1:20" ht="66" customHeight="1" x14ac:dyDescent="0.35">
      <c r="B1" s="72" t="s">
        <v>0</v>
      </c>
      <c r="I1" s="1" t="s">
        <v>15</v>
      </c>
      <c r="Q1" s="2" t="s">
        <v>1</v>
      </c>
      <c r="R1" s="82"/>
      <c r="T1" s="82">
        <v>42971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13</v>
      </c>
      <c r="B4" s="13" t="s">
        <v>14</v>
      </c>
      <c r="C4" s="14" t="s">
        <v>21</v>
      </c>
      <c r="D4" s="16">
        <v>10</v>
      </c>
      <c r="E4" s="16">
        <v>10</v>
      </c>
      <c r="F4" s="16">
        <v>9</v>
      </c>
      <c r="G4" s="16">
        <v>8</v>
      </c>
      <c r="H4" s="17">
        <v>7</v>
      </c>
      <c r="I4" s="33">
        <v>10</v>
      </c>
      <c r="J4" s="19">
        <v>9</v>
      </c>
      <c r="K4" s="19">
        <v>9</v>
      </c>
      <c r="L4" s="16">
        <v>9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7</v>
      </c>
      <c r="S4" s="21">
        <f>SUM(I4:R4)</f>
        <v>83</v>
      </c>
      <c r="T4" s="84">
        <v>87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94">
        <v>10</v>
      </c>
      <c r="J5" s="28">
        <v>10</v>
      </c>
      <c r="K5" s="28">
        <v>9</v>
      </c>
      <c r="L5" s="29">
        <v>9</v>
      </c>
      <c r="M5" s="29">
        <v>9</v>
      </c>
      <c r="N5" s="29">
        <v>9</v>
      </c>
      <c r="O5" s="29">
        <v>8</v>
      </c>
      <c r="P5" s="29">
        <v>8</v>
      </c>
      <c r="Q5" s="30">
        <v>8</v>
      </c>
      <c r="R5" s="30">
        <v>7</v>
      </c>
      <c r="S5" s="21">
        <f t="shared" ref="S5:S21" si="0">SUM(I5:R5)</f>
        <v>87</v>
      </c>
      <c r="T5" s="74"/>
    </row>
    <row r="6" spans="1:20" ht="15.75" thickBot="1" x14ac:dyDescent="0.3">
      <c r="A6" s="32">
        <v>15</v>
      </c>
      <c r="B6" s="13" t="s">
        <v>24</v>
      </c>
      <c r="C6" s="14" t="s">
        <v>20</v>
      </c>
      <c r="D6" s="16">
        <v>10</v>
      </c>
      <c r="E6" s="16">
        <v>10</v>
      </c>
      <c r="F6" s="16">
        <v>10</v>
      </c>
      <c r="G6" s="16">
        <v>9</v>
      </c>
      <c r="H6" s="17">
        <v>9</v>
      </c>
      <c r="I6" s="90">
        <v>10</v>
      </c>
      <c r="J6" s="19">
        <v>10</v>
      </c>
      <c r="K6" s="19">
        <v>10</v>
      </c>
      <c r="L6" s="16">
        <v>10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7</v>
      </c>
      <c r="S6" s="21">
        <f t="shared" si="0"/>
        <v>90</v>
      </c>
      <c r="T6" s="84">
        <v>93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>
        <v>10</v>
      </c>
      <c r="J7" s="121">
        <v>10</v>
      </c>
      <c r="K7" s="68">
        <v>10</v>
      </c>
      <c r="L7" s="69">
        <v>9</v>
      </c>
      <c r="M7" s="69">
        <v>9</v>
      </c>
      <c r="N7" s="29">
        <v>9</v>
      </c>
      <c r="O7" s="29">
        <v>9</v>
      </c>
      <c r="P7" s="29">
        <v>9</v>
      </c>
      <c r="Q7" s="31">
        <v>9</v>
      </c>
      <c r="R7" s="31">
        <v>9</v>
      </c>
      <c r="S7" s="21">
        <f t="shared" si="0"/>
        <v>93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33"/>
      <c r="J8" s="19"/>
      <c r="K8" s="19"/>
      <c r="L8" s="16"/>
      <c r="M8" s="16"/>
      <c r="N8" s="16"/>
      <c r="O8" s="16"/>
      <c r="P8" s="16"/>
      <c r="Q8" s="20"/>
      <c r="R8" s="20"/>
      <c r="S8" s="21">
        <f t="shared" si="0"/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40</v>
      </c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3EC9-6FA9-4327-A72A-C53EF832F2D6}">
  <dimension ref="A1:T28"/>
  <sheetViews>
    <sheetView workbookViewId="0">
      <selection activeCell="C25" sqref="C25"/>
    </sheetView>
  </sheetViews>
  <sheetFormatPr defaultRowHeight="15" x14ac:dyDescent="0.25"/>
  <cols>
    <col min="2" max="2" width="38.85546875" bestFit="1" customWidth="1"/>
    <col min="3" max="3" width="24.5703125" bestFit="1" customWidth="1"/>
    <col min="4" max="19" width="4.7109375" customWidth="1"/>
  </cols>
  <sheetData>
    <row r="1" spans="1:20" ht="38.25" x14ac:dyDescent="0.35">
      <c r="B1" s="122" t="s">
        <v>0</v>
      </c>
      <c r="I1" s="1" t="s">
        <v>41</v>
      </c>
      <c r="Q1" s="2" t="s">
        <v>1</v>
      </c>
      <c r="R1" s="82"/>
      <c r="T1" s="82">
        <v>42971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7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5</v>
      </c>
      <c r="B4" s="13" t="s">
        <v>14</v>
      </c>
      <c r="C4" s="14" t="s">
        <v>21</v>
      </c>
      <c r="D4" s="16">
        <v>10</v>
      </c>
      <c r="E4" s="16">
        <v>9</v>
      </c>
      <c r="F4" s="16">
        <v>9</v>
      </c>
      <c r="G4" s="16">
        <v>8</v>
      </c>
      <c r="H4" s="17">
        <v>8</v>
      </c>
      <c r="I4" s="18">
        <v>8</v>
      </c>
      <c r="J4" s="19">
        <v>8</v>
      </c>
      <c r="K4" s="19">
        <v>7</v>
      </c>
      <c r="L4" s="16">
        <v>7</v>
      </c>
      <c r="M4" s="16">
        <v>7</v>
      </c>
      <c r="N4" s="16">
        <v>7</v>
      </c>
      <c r="O4" s="16">
        <v>6</v>
      </c>
      <c r="P4" s="16">
        <v>6</v>
      </c>
      <c r="Q4" s="20">
        <v>6</v>
      </c>
      <c r="R4" s="20">
        <v>0</v>
      </c>
      <c r="S4" s="21">
        <f>SUM(D4:R4)</f>
        <v>106</v>
      </c>
      <c r="T4" s="84" t="s">
        <v>42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0</v>
      </c>
      <c r="J5" s="28">
        <v>0</v>
      </c>
      <c r="K5" s="28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30">
        <v>0</v>
      </c>
      <c r="R5" s="30">
        <v>0</v>
      </c>
      <c r="S5" s="21">
        <f t="shared" ref="S5:S21" si="0">SUM(I5:R5)</f>
        <v>0</v>
      </c>
      <c r="T5" s="74"/>
    </row>
    <row r="6" spans="1:20" ht="15.75" thickBot="1" x14ac:dyDescent="0.3">
      <c r="A6" s="32">
        <v>7</v>
      </c>
      <c r="B6" s="13" t="s">
        <v>23</v>
      </c>
      <c r="C6" s="14" t="s">
        <v>20</v>
      </c>
      <c r="D6" s="16">
        <v>10</v>
      </c>
      <c r="E6" s="16">
        <v>10</v>
      </c>
      <c r="F6" s="16">
        <v>10</v>
      </c>
      <c r="G6" s="16">
        <v>10</v>
      </c>
      <c r="H6" s="17">
        <v>10</v>
      </c>
      <c r="I6" s="83">
        <v>9</v>
      </c>
      <c r="J6" s="19">
        <v>9</v>
      </c>
      <c r="K6" s="19">
        <v>8</v>
      </c>
      <c r="L6" s="16">
        <v>8</v>
      </c>
      <c r="M6" s="16">
        <v>8</v>
      </c>
      <c r="N6" s="16">
        <v>8</v>
      </c>
      <c r="O6" s="16">
        <v>8</v>
      </c>
      <c r="P6" s="16">
        <v>8</v>
      </c>
      <c r="Q6" s="20">
        <v>7</v>
      </c>
      <c r="R6" s="20">
        <v>7</v>
      </c>
      <c r="S6" s="21">
        <f>SUM(D6:R6)+SUM(I7:R7)</f>
        <v>151</v>
      </c>
      <c r="T6" s="84" t="s">
        <v>43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7</v>
      </c>
      <c r="J7" s="68">
        <v>7</v>
      </c>
      <c r="K7" s="68">
        <v>7</v>
      </c>
      <c r="L7" s="69">
        <v>0</v>
      </c>
      <c r="M7" s="69">
        <v>0</v>
      </c>
      <c r="N7" s="29">
        <v>0</v>
      </c>
      <c r="O7" s="29">
        <v>0</v>
      </c>
      <c r="P7" s="29">
        <v>0</v>
      </c>
      <c r="Q7" s="31">
        <v>0</v>
      </c>
      <c r="R7" s="31">
        <v>0</v>
      </c>
      <c r="S7" s="21"/>
      <c r="T7" s="81"/>
    </row>
    <row r="8" spans="1:20" ht="15.75" thickBot="1" x14ac:dyDescent="0.3">
      <c r="A8" s="12">
        <v>9</v>
      </c>
      <c r="B8" s="13" t="s">
        <v>25</v>
      </c>
      <c r="C8" s="14" t="s">
        <v>20</v>
      </c>
      <c r="D8" s="15">
        <v>10</v>
      </c>
      <c r="E8" s="16">
        <v>9</v>
      </c>
      <c r="F8" s="16">
        <v>9</v>
      </c>
      <c r="G8" s="16">
        <v>8</v>
      </c>
      <c r="H8" s="17">
        <v>8</v>
      </c>
      <c r="I8" s="18">
        <v>8</v>
      </c>
      <c r="J8" s="19">
        <v>8</v>
      </c>
      <c r="K8" s="19">
        <v>7</v>
      </c>
      <c r="L8" s="16">
        <v>7</v>
      </c>
      <c r="M8" s="16">
        <v>7</v>
      </c>
      <c r="N8" s="16">
        <v>7</v>
      </c>
      <c r="O8" s="16">
        <v>7</v>
      </c>
      <c r="P8" s="16">
        <v>7</v>
      </c>
      <c r="Q8" s="20">
        <v>7</v>
      </c>
      <c r="R8" s="20">
        <v>6</v>
      </c>
      <c r="S8" s="21">
        <f>SUM(D8:R8)+SUM(I9:R9)</f>
        <v>121</v>
      </c>
      <c r="T8" s="81" t="s">
        <v>45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6</v>
      </c>
      <c r="J9" s="28">
        <v>0</v>
      </c>
      <c r="K9" s="28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v>0</v>
      </c>
      <c r="R9" s="30">
        <v>0</v>
      </c>
      <c r="S9" s="21"/>
      <c r="T9" s="74"/>
    </row>
    <row r="10" spans="1:20" ht="15.75" thickBot="1" x14ac:dyDescent="0.3">
      <c r="A10" s="32">
        <v>11</v>
      </c>
      <c r="B10" s="13" t="s">
        <v>24</v>
      </c>
      <c r="C10" s="14" t="s">
        <v>20</v>
      </c>
      <c r="D10" s="15">
        <v>10</v>
      </c>
      <c r="E10" s="15">
        <v>10</v>
      </c>
      <c r="F10" s="15">
        <v>10</v>
      </c>
      <c r="G10" s="16">
        <v>10</v>
      </c>
      <c r="H10" s="17">
        <v>10</v>
      </c>
      <c r="I10" s="83">
        <v>9</v>
      </c>
      <c r="J10" s="19">
        <v>9</v>
      </c>
      <c r="K10" s="19">
        <v>9</v>
      </c>
      <c r="L10" s="16">
        <v>8</v>
      </c>
      <c r="M10" s="16">
        <v>8</v>
      </c>
      <c r="N10" s="16">
        <v>8</v>
      </c>
      <c r="O10" s="16">
        <v>7</v>
      </c>
      <c r="P10" s="16">
        <v>7</v>
      </c>
      <c r="Q10" s="20">
        <v>7</v>
      </c>
      <c r="R10" s="20">
        <v>7</v>
      </c>
      <c r="S10" s="21">
        <f>SUM(D10:R10)+SUM(I11:R11)</f>
        <v>143</v>
      </c>
      <c r="T10" s="84" t="s">
        <v>44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67">
        <v>7</v>
      </c>
      <c r="J11" s="68">
        <v>7</v>
      </c>
      <c r="K11" s="68">
        <v>0</v>
      </c>
      <c r="L11" s="69">
        <v>0</v>
      </c>
      <c r="M11" s="69">
        <v>0</v>
      </c>
      <c r="N11" s="29">
        <v>0</v>
      </c>
      <c r="O11" s="29">
        <v>0</v>
      </c>
      <c r="P11" s="29">
        <v>0</v>
      </c>
      <c r="Q11" s="31">
        <v>0</v>
      </c>
      <c r="R11" s="31">
        <v>0</v>
      </c>
      <c r="S11" s="21"/>
      <c r="T11" s="74"/>
    </row>
    <row r="12" spans="1:20" ht="15.75" thickBot="1" x14ac:dyDescent="0.3">
      <c r="A12" s="32">
        <v>13</v>
      </c>
      <c r="B12" s="13" t="s">
        <v>35</v>
      </c>
      <c r="C12" s="14" t="s">
        <v>20</v>
      </c>
      <c r="D12" s="16">
        <v>10</v>
      </c>
      <c r="E12" s="16">
        <v>10</v>
      </c>
      <c r="F12" s="16">
        <v>9</v>
      </c>
      <c r="G12" s="16">
        <v>9</v>
      </c>
      <c r="H12" s="17">
        <v>9</v>
      </c>
      <c r="I12" s="18">
        <v>9</v>
      </c>
      <c r="J12" s="19">
        <v>9</v>
      </c>
      <c r="K12" s="19">
        <v>8</v>
      </c>
      <c r="L12" s="16">
        <v>8</v>
      </c>
      <c r="M12" s="16">
        <v>8</v>
      </c>
      <c r="N12" s="16">
        <v>8</v>
      </c>
      <c r="O12" s="16">
        <v>8</v>
      </c>
      <c r="P12" s="16">
        <v>7</v>
      </c>
      <c r="Q12" s="34">
        <v>7</v>
      </c>
      <c r="R12" s="34">
        <v>7</v>
      </c>
      <c r="S12" s="21">
        <f>SUM(D12:R12)+SUM(I13:R13)</f>
        <v>139</v>
      </c>
      <c r="T12" s="84" t="s">
        <v>44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7</v>
      </c>
      <c r="J13" s="28">
        <v>6</v>
      </c>
      <c r="K13" s="28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1">
        <v>0</v>
      </c>
      <c r="R13" s="31">
        <v>0</v>
      </c>
      <c r="S13" s="21"/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46</v>
      </c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8E06-5023-4C4C-9EE0-0A993E740A95}">
  <dimension ref="A1:T33"/>
  <sheetViews>
    <sheetView topLeftCell="A2" workbookViewId="0">
      <selection activeCell="T16" sqref="T16"/>
    </sheetView>
  </sheetViews>
  <sheetFormatPr defaultRowHeight="15" x14ac:dyDescent="0.25"/>
  <cols>
    <col min="2" max="2" width="35.140625" customWidth="1"/>
    <col min="3" max="3" width="24.5703125" bestFit="1" customWidth="1"/>
    <col min="4" max="18" width="4.7109375" customWidth="1"/>
  </cols>
  <sheetData>
    <row r="1" spans="1:20" ht="65.25" customHeight="1" x14ac:dyDescent="0.35">
      <c r="B1" s="122" t="s">
        <v>0</v>
      </c>
      <c r="I1" s="1" t="s">
        <v>30</v>
      </c>
      <c r="Q1" s="2" t="s">
        <v>1</v>
      </c>
      <c r="R1" s="82"/>
      <c r="T1" s="82">
        <v>42929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24"/>
      <c r="S3" s="13"/>
      <c r="T3" s="86" t="s">
        <v>5</v>
      </c>
    </row>
    <row r="4" spans="1:20" ht="15.75" thickBot="1" x14ac:dyDescent="0.3">
      <c r="A4" s="12">
        <v>1</v>
      </c>
      <c r="B4" s="13" t="s">
        <v>25</v>
      </c>
      <c r="C4" s="14" t="s">
        <v>20</v>
      </c>
      <c r="D4" s="16">
        <v>10</v>
      </c>
      <c r="E4" s="16">
        <v>8</v>
      </c>
      <c r="F4" s="16">
        <v>4</v>
      </c>
      <c r="G4" s="16">
        <v>4</v>
      </c>
      <c r="H4" s="17">
        <v>0</v>
      </c>
      <c r="I4" s="18">
        <v>9</v>
      </c>
      <c r="J4" s="19">
        <v>8</v>
      </c>
      <c r="K4" s="19">
        <v>7</v>
      </c>
      <c r="L4" s="16">
        <v>7</v>
      </c>
      <c r="M4" s="16">
        <v>7</v>
      </c>
      <c r="N4" s="16">
        <v>7</v>
      </c>
      <c r="O4" s="16">
        <v>6</v>
      </c>
      <c r="P4" s="16">
        <v>0</v>
      </c>
      <c r="Q4" s="16">
        <v>0</v>
      </c>
      <c r="R4" s="17">
        <v>0</v>
      </c>
      <c r="S4" s="99">
        <f>SUM(I4:R4)</f>
        <v>51</v>
      </c>
      <c r="T4" s="84">
        <v>51</v>
      </c>
    </row>
    <row r="5" spans="1:20" ht="15.75" thickBot="1" x14ac:dyDescent="0.3">
      <c r="A5" s="115"/>
      <c r="B5" s="116"/>
      <c r="C5" s="117"/>
      <c r="D5" s="118"/>
      <c r="E5" s="118"/>
      <c r="F5" s="118"/>
      <c r="G5" s="69"/>
      <c r="H5" s="110"/>
      <c r="I5" s="67">
        <v>8</v>
      </c>
      <c r="J5" s="68">
        <v>6</v>
      </c>
      <c r="K5" s="68">
        <v>6</v>
      </c>
      <c r="L5" s="69">
        <v>4</v>
      </c>
      <c r="M5" s="69">
        <v>4</v>
      </c>
      <c r="N5" s="69">
        <v>0</v>
      </c>
      <c r="O5" s="69">
        <v>0</v>
      </c>
      <c r="P5" s="69">
        <v>0</v>
      </c>
      <c r="Q5" s="69">
        <v>0</v>
      </c>
      <c r="R5" s="110">
        <v>0</v>
      </c>
      <c r="S5" s="99">
        <f t="shared" ref="S5:S6" si="0">SUM(I5:R5)</f>
        <v>28</v>
      </c>
      <c r="T5" s="119"/>
    </row>
    <row r="6" spans="1:20" ht="15.75" thickBot="1" x14ac:dyDescent="0.3">
      <c r="A6" s="65"/>
      <c r="B6" s="87"/>
      <c r="C6" s="24"/>
      <c r="D6" s="25"/>
      <c r="E6" s="25"/>
      <c r="F6" s="25"/>
      <c r="G6" s="25"/>
      <c r="H6" s="26"/>
      <c r="I6" s="27">
        <v>9</v>
      </c>
      <c r="J6" s="28">
        <v>7</v>
      </c>
      <c r="K6" s="28">
        <v>6</v>
      </c>
      <c r="L6" s="29">
        <v>6</v>
      </c>
      <c r="M6" s="29">
        <v>5</v>
      </c>
      <c r="N6" s="29">
        <v>0</v>
      </c>
      <c r="O6" s="29">
        <v>0</v>
      </c>
      <c r="P6" s="29">
        <v>0</v>
      </c>
      <c r="Q6" s="91">
        <v>0</v>
      </c>
      <c r="R6" s="125">
        <v>0</v>
      </c>
      <c r="S6" s="99">
        <f t="shared" si="0"/>
        <v>33</v>
      </c>
      <c r="T6" s="74"/>
    </row>
    <row r="7" spans="1:20" ht="15.75" thickBot="1" x14ac:dyDescent="0.3">
      <c r="A7" s="32">
        <v>2</v>
      </c>
      <c r="B7" s="13" t="s">
        <v>22</v>
      </c>
      <c r="C7" s="14" t="s">
        <v>20</v>
      </c>
      <c r="D7" s="15">
        <v>10</v>
      </c>
      <c r="E7" s="15">
        <v>10</v>
      </c>
      <c r="F7" s="16">
        <v>10</v>
      </c>
      <c r="G7" s="16">
        <v>10</v>
      </c>
      <c r="H7" s="17">
        <v>9</v>
      </c>
      <c r="I7" s="90">
        <v>10</v>
      </c>
      <c r="J7" s="41">
        <v>10</v>
      </c>
      <c r="K7" s="19">
        <v>10</v>
      </c>
      <c r="L7" s="16">
        <v>10</v>
      </c>
      <c r="M7" s="16">
        <v>10</v>
      </c>
      <c r="N7" s="16">
        <v>10</v>
      </c>
      <c r="O7" s="16">
        <v>10</v>
      </c>
      <c r="P7" s="16">
        <v>9</v>
      </c>
      <c r="Q7" s="16">
        <v>9</v>
      </c>
      <c r="R7" s="17">
        <v>9</v>
      </c>
      <c r="S7" s="99">
        <f t="shared" ref="S7:S26" si="1">SUM(I7:R7)</f>
        <v>97</v>
      </c>
      <c r="T7" s="84">
        <v>99</v>
      </c>
    </row>
    <row r="8" spans="1:20" ht="15.75" thickBot="1" x14ac:dyDescent="0.3">
      <c r="A8" s="120"/>
      <c r="B8" s="116"/>
      <c r="C8" s="117"/>
      <c r="D8" s="118"/>
      <c r="E8" s="118"/>
      <c r="F8" s="69"/>
      <c r="G8" s="69"/>
      <c r="H8" s="110"/>
      <c r="I8" s="130">
        <v>10</v>
      </c>
      <c r="J8" s="48">
        <v>10</v>
      </c>
      <c r="K8" s="48">
        <v>10</v>
      </c>
      <c r="L8" s="95">
        <v>10</v>
      </c>
      <c r="M8" s="95">
        <v>10</v>
      </c>
      <c r="N8" s="101">
        <v>10</v>
      </c>
      <c r="O8" s="101">
        <v>10</v>
      </c>
      <c r="P8" s="101">
        <v>10</v>
      </c>
      <c r="Q8" s="101">
        <v>10</v>
      </c>
      <c r="R8" s="129">
        <v>9</v>
      </c>
      <c r="S8" s="99">
        <f t="shared" si="1"/>
        <v>99</v>
      </c>
      <c r="T8" s="84"/>
    </row>
    <row r="9" spans="1:20" ht="15.75" thickBot="1" x14ac:dyDescent="0.3">
      <c r="A9" s="65"/>
      <c r="B9" s="66"/>
      <c r="C9" s="24"/>
      <c r="D9" s="25"/>
      <c r="E9" s="25"/>
      <c r="F9" s="25"/>
      <c r="G9" s="25"/>
      <c r="H9" s="26"/>
      <c r="I9" s="127">
        <v>10</v>
      </c>
      <c r="J9" s="128">
        <v>10</v>
      </c>
      <c r="K9" s="128">
        <v>10</v>
      </c>
      <c r="L9" s="132">
        <v>10</v>
      </c>
      <c r="M9" s="101">
        <v>10</v>
      </c>
      <c r="N9" s="102">
        <v>10</v>
      </c>
      <c r="O9" s="102">
        <v>10</v>
      </c>
      <c r="P9" s="102">
        <v>10</v>
      </c>
      <c r="Q9" s="103">
        <v>9</v>
      </c>
      <c r="R9" s="108">
        <v>9</v>
      </c>
      <c r="S9" s="99">
        <f t="shared" si="1"/>
        <v>98</v>
      </c>
      <c r="T9" s="81"/>
    </row>
    <row r="10" spans="1:20" ht="15.75" thickBot="1" x14ac:dyDescent="0.3">
      <c r="A10" s="12">
        <v>3</v>
      </c>
      <c r="B10" s="13" t="s">
        <v>24</v>
      </c>
      <c r="C10" s="14" t="s">
        <v>20</v>
      </c>
      <c r="D10" s="15">
        <v>10</v>
      </c>
      <c r="E10" s="15">
        <v>10</v>
      </c>
      <c r="F10" s="16">
        <v>10</v>
      </c>
      <c r="G10" s="16">
        <v>9</v>
      </c>
      <c r="H10" s="96">
        <v>8</v>
      </c>
      <c r="I10" s="90">
        <v>10</v>
      </c>
      <c r="J10" s="41">
        <v>10</v>
      </c>
      <c r="K10" s="19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9</v>
      </c>
      <c r="Q10" s="16">
        <v>9</v>
      </c>
      <c r="R10" s="17">
        <v>9</v>
      </c>
      <c r="S10" s="99">
        <f t="shared" si="1"/>
        <v>95</v>
      </c>
      <c r="T10" s="81">
        <v>95</v>
      </c>
    </row>
    <row r="11" spans="1:20" ht="15.75" thickBot="1" x14ac:dyDescent="0.3">
      <c r="A11" s="115"/>
      <c r="B11" s="116"/>
      <c r="C11" s="117"/>
      <c r="D11" s="118"/>
      <c r="E11" s="118"/>
      <c r="F11" s="69"/>
      <c r="G11" s="69"/>
      <c r="H11" s="131"/>
      <c r="I11" s="127">
        <v>10</v>
      </c>
      <c r="J11" s="100">
        <v>10</v>
      </c>
      <c r="K11" s="100">
        <v>10</v>
      </c>
      <c r="L11" s="101">
        <v>10</v>
      </c>
      <c r="M11" s="101">
        <v>10</v>
      </c>
      <c r="N11" s="101">
        <v>10</v>
      </c>
      <c r="O11" s="101">
        <v>9</v>
      </c>
      <c r="P11" s="101">
        <v>9</v>
      </c>
      <c r="Q11" s="101">
        <v>8</v>
      </c>
      <c r="R11" s="129">
        <v>7</v>
      </c>
      <c r="S11" s="99">
        <f t="shared" si="1"/>
        <v>93</v>
      </c>
      <c r="T11" s="133"/>
    </row>
    <row r="12" spans="1:20" ht="15.75" thickBot="1" x14ac:dyDescent="0.3">
      <c r="A12" s="65"/>
      <c r="B12" s="62"/>
      <c r="C12" s="35"/>
      <c r="D12" s="25"/>
      <c r="E12" s="25"/>
      <c r="F12" s="25"/>
      <c r="G12" s="25"/>
      <c r="H12" s="97"/>
      <c r="I12" s="111">
        <v>10</v>
      </c>
      <c r="J12" s="112">
        <v>10</v>
      </c>
      <c r="K12" s="39">
        <v>10</v>
      </c>
      <c r="L12" s="40">
        <v>10</v>
      </c>
      <c r="M12" s="40">
        <v>10</v>
      </c>
      <c r="N12" s="40">
        <v>9</v>
      </c>
      <c r="O12" s="40">
        <v>9</v>
      </c>
      <c r="P12" s="40">
        <v>9</v>
      </c>
      <c r="Q12" s="92">
        <v>9</v>
      </c>
      <c r="R12" s="106">
        <v>8</v>
      </c>
      <c r="S12" s="99">
        <f t="shared" si="1"/>
        <v>94</v>
      </c>
      <c r="T12" s="74"/>
    </row>
    <row r="13" spans="1:20" ht="15.75" thickBot="1" x14ac:dyDescent="0.3">
      <c r="A13" s="32">
        <v>4</v>
      </c>
      <c r="B13" s="13" t="s">
        <v>35</v>
      </c>
      <c r="C13" s="14" t="s">
        <v>20</v>
      </c>
      <c r="D13" s="16">
        <v>9</v>
      </c>
      <c r="E13" s="16">
        <v>9</v>
      </c>
      <c r="F13" s="16">
        <v>8</v>
      </c>
      <c r="G13" s="16">
        <v>7</v>
      </c>
      <c r="H13" s="96">
        <v>7</v>
      </c>
      <c r="I13" s="135">
        <v>10</v>
      </c>
      <c r="J13" s="118">
        <v>10</v>
      </c>
      <c r="K13" s="24">
        <v>10</v>
      </c>
      <c r="L13" s="24">
        <v>9</v>
      </c>
      <c r="M13" s="24">
        <v>9</v>
      </c>
      <c r="N13" s="24">
        <v>9</v>
      </c>
      <c r="O13" s="69">
        <v>9</v>
      </c>
      <c r="P13" s="69">
        <v>8</v>
      </c>
      <c r="Q13" s="69">
        <v>6</v>
      </c>
      <c r="R13" s="110">
        <v>5</v>
      </c>
      <c r="S13" s="99">
        <f t="shared" si="1"/>
        <v>85</v>
      </c>
      <c r="T13" s="84">
        <v>93</v>
      </c>
    </row>
    <row r="14" spans="1:20" ht="15.75" thickBot="1" x14ac:dyDescent="0.3">
      <c r="A14" s="120"/>
      <c r="B14" s="116"/>
      <c r="C14" s="117"/>
      <c r="D14" s="69"/>
      <c r="E14" s="69"/>
      <c r="F14" s="69"/>
      <c r="G14" s="69"/>
      <c r="H14" s="131"/>
      <c r="I14" s="136">
        <v>10</v>
      </c>
      <c r="J14" s="117">
        <v>10</v>
      </c>
      <c r="K14" s="117">
        <v>9</v>
      </c>
      <c r="L14" s="117">
        <v>9</v>
      </c>
      <c r="M14" s="117">
        <v>9</v>
      </c>
      <c r="N14" s="117">
        <v>9</v>
      </c>
      <c r="O14" s="101">
        <v>9</v>
      </c>
      <c r="P14" s="101">
        <v>8</v>
      </c>
      <c r="Q14" s="101">
        <v>8</v>
      </c>
      <c r="R14" s="129">
        <v>7</v>
      </c>
      <c r="S14" s="99">
        <f t="shared" si="1"/>
        <v>88</v>
      </c>
      <c r="T14" s="119"/>
    </row>
    <row r="15" spans="1:20" ht="15.75" thickBot="1" x14ac:dyDescent="0.3">
      <c r="A15" s="65"/>
      <c r="B15" s="23"/>
      <c r="C15" s="24"/>
      <c r="D15" s="25"/>
      <c r="E15" s="25"/>
      <c r="F15" s="25"/>
      <c r="G15" s="25"/>
      <c r="H15" s="97"/>
      <c r="I15" s="137">
        <v>10</v>
      </c>
      <c r="J15" s="105">
        <v>10</v>
      </c>
      <c r="K15" s="105">
        <v>10</v>
      </c>
      <c r="L15" s="105">
        <v>10</v>
      </c>
      <c r="M15" s="105">
        <v>10</v>
      </c>
      <c r="N15" s="105">
        <v>9</v>
      </c>
      <c r="O15" s="40">
        <v>9</v>
      </c>
      <c r="P15" s="40">
        <v>9</v>
      </c>
      <c r="Q15" s="92">
        <v>9</v>
      </c>
      <c r="R15" s="106">
        <v>7</v>
      </c>
      <c r="S15" s="99">
        <f t="shared" si="1"/>
        <v>93</v>
      </c>
      <c r="T15" s="74"/>
    </row>
    <row r="16" spans="1:20" ht="15.75" thickBot="1" x14ac:dyDescent="0.3">
      <c r="A16" s="32">
        <v>5</v>
      </c>
      <c r="B16" s="13" t="s">
        <v>47</v>
      </c>
      <c r="C16" s="14" t="s">
        <v>21</v>
      </c>
      <c r="D16" s="16">
        <v>9</v>
      </c>
      <c r="E16" s="16">
        <v>9</v>
      </c>
      <c r="F16" s="16">
        <v>9</v>
      </c>
      <c r="G16" s="16">
        <v>8</v>
      </c>
      <c r="H16" s="17">
        <v>8</v>
      </c>
      <c r="I16" s="140">
        <v>10</v>
      </c>
      <c r="J16" s="121">
        <v>10</v>
      </c>
      <c r="K16" s="68">
        <v>10</v>
      </c>
      <c r="L16" s="69">
        <v>10</v>
      </c>
      <c r="M16" s="69">
        <v>9</v>
      </c>
      <c r="N16" s="69">
        <v>9</v>
      </c>
      <c r="O16" s="69">
        <v>9</v>
      </c>
      <c r="P16" s="69">
        <v>9</v>
      </c>
      <c r="Q16" s="93">
        <v>9</v>
      </c>
      <c r="R16" s="126">
        <v>9</v>
      </c>
      <c r="S16" s="99">
        <f>SUM(I16:R16)</f>
        <v>94</v>
      </c>
      <c r="T16" s="84">
        <v>95</v>
      </c>
    </row>
    <row r="17" spans="1:20" ht="15.75" thickBot="1" x14ac:dyDescent="0.3">
      <c r="A17" s="120"/>
      <c r="B17" s="116"/>
      <c r="C17" s="117"/>
      <c r="D17" s="69"/>
      <c r="E17" s="69"/>
      <c r="F17" s="69"/>
      <c r="G17" s="69"/>
      <c r="H17" s="110"/>
      <c r="I17" s="70">
        <v>10</v>
      </c>
      <c r="J17" s="121">
        <v>10</v>
      </c>
      <c r="K17" s="68">
        <v>10</v>
      </c>
      <c r="L17" s="69">
        <v>10</v>
      </c>
      <c r="M17" s="69">
        <v>10</v>
      </c>
      <c r="N17" s="69">
        <v>9</v>
      </c>
      <c r="O17" s="69">
        <v>9</v>
      </c>
      <c r="P17" s="69">
        <v>9</v>
      </c>
      <c r="Q17" s="138">
        <v>9</v>
      </c>
      <c r="R17" s="139">
        <v>9</v>
      </c>
      <c r="S17" s="99">
        <f>SUM(I17:R17)</f>
        <v>95</v>
      </c>
      <c r="T17" s="119"/>
    </row>
    <row r="18" spans="1:20" ht="15.75" thickBot="1" x14ac:dyDescent="0.3">
      <c r="A18" s="65"/>
      <c r="B18" s="23"/>
      <c r="C18" s="24"/>
      <c r="D18" s="25"/>
      <c r="E18" s="25"/>
      <c r="F18" s="25"/>
      <c r="G18" s="25"/>
      <c r="H18" s="26"/>
      <c r="I18" s="70">
        <v>10</v>
      </c>
      <c r="J18" s="121">
        <v>10</v>
      </c>
      <c r="K18" s="121">
        <v>10</v>
      </c>
      <c r="L18" s="69">
        <v>10</v>
      </c>
      <c r="M18" s="69">
        <v>9</v>
      </c>
      <c r="N18" s="29">
        <v>8</v>
      </c>
      <c r="O18" s="29">
        <v>8</v>
      </c>
      <c r="P18" s="29">
        <v>8</v>
      </c>
      <c r="Q18" s="92">
        <v>7</v>
      </c>
      <c r="R18" s="106">
        <v>7</v>
      </c>
      <c r="S18" s="99">
        <f>SUM(I18:R18)</f>
        <v>87</v>
      </c>
      <c r="T18" s="74"/>
    </row>
    <row r="19" spans="1:20" ht="15.75" thickBot="1" x14ac:dyDescent="0.3">
      <c r="A19" s="12"/>
      <c r="B19" s="13"/>
      <c r="C19" s="14"/>
      <c r="D19" s="16"/>
      <c r="E19" s="16"/>
      <c r="F19" s="16"/>
      <c r="G19" s="16"/>
      <c r="H19" s="17"/>
      <c r="I19" s="33"/>
      <c r="J19" s="41"/>
      <c r="K19" s="41"/>
      <c r="L19" s="16"/>
      <c r="M19" s="16"/>
      <c r="N19" s="16"/>
      <c r="O19" s="16"/>
      <c r="P19" s="16"/>
      <c r="Q19" s="93"/>
      <c r="R19" s="126"/>
      <c r="S19" s="99">
        <f t="shared" si="1"/>
        <v>0</v>
      </c>
      <c r="T19" s="84"/>
    </row>
    <row r="20" spans="1:20" ht="15.75" thickBot="1" x14ac:dyDescent="0.3">
      <c r="A20" s="65"/>
      <c r="B20" s="62"/>
      <c r="C20" s="24"/>
      <c r="D20" s="25"/>
      <c r="E20" s="25"/>
      <c r="F20" s="25"/>
      <c r="G20" s="25"/>
      <c r="H20" s="26"/>
      <c r="I20" s="27"/>
      <c r="J20" s="28"/>
      <c r="K20" s="28"/>
      <c r="L20" s="29"/>
      <c r="M20" s="29"/>
      <c r="N20" s="29"/>
      <c r="O20" s="29"/>
      <c r="P20" s="29"/>
      <c r="Q20" s="92"/>
      <c r="R20" s="106"/>
      <c r="S20" s="99">
        <f t="shared" si="1"/>
        <v>0</v>
      </c>
      <c r="T20" s="74"/>
    </row>
    <row r="21" spans="1:20" ht="15.75" thickBot="1" x14ac:dyDescent="0.3">
      <c r="A21" s="12"/>
      <c r="B21" s="13"/>
      <c r="C21" s="14"/>
      <c r="D21" s="16"/>
      <c r="E21" s="16"/>
      <c r="F21" s="16"/>
      <c r="G21" s="16"/>
      <c r="H21" s="17"/>
      <c r="I21" s="18"/>
      <c r="J21" s="19"/>
      <c r="K21" s="19"/>
      <c r="L21" s="16"/>
      <c r="M21" s="16"/>
      <c r="N21" s="16"/>
      <c r="O21" s="16"/>
      <c r="P21" s="16"/>
      <c r="Q21" s="93"/>
      <c r="R21" s="126"/>
      <c r="S21" s="99">
        <f t="shared" si="1"/>
        <v>0</v>
      </c>
      <c r="T21" s="84"/>
    </row>
    <row r="22" spans="1:20" ht="15.75" thickBot="1" x14ac:dyDescent="0.3">
      <c r="A22" s="65"/>
      <c r="B22" s="66"/>
      <c r="C22" s="24"/>
      <c r="D22" s="36"/>
      <c r="E22" s="36"/>
      <c r="F22" s="36"/>
      <c r="G22" s="36"/>
      <c r="H22" s="37"/>
      <c r="I22" s="38"/>
      <c r="J22" s="39"/>
      <c r="K22" s="39"/>
      <c r="L22" s="40"/>
      <c r="M22" s="40"/>
      <c r="N22" s="40"/>
      <c r="O22" s="40"/>
      <c r="P22" s="40"/>
      <c r="Q22" s="92"/>
      <c r="R22" s="106"/>
      <c r="S22" s="99">
        <f t="shared" si="1"/>
        <v>0</v>
      </c>
      <c r="T22" s="74"/>
    </row>
    <row r="23" spans="1:20" ht="15.75" thickBot="1" x14ac:dyDescent="0.3">
      <c r="A23" s="12"/>
      <c r="B23" s="13"/>
      <c r="C23" s="14"/>
      <c r="D23" s="16"/>
      <c r="E23" s="16"/>
      <c r="F23" s="16"/>
      <c r="G23" s="16"/>
      <c r="H23" s="17"/>
      <c r="I23" s="18"/>
      <c r="J23" s="19"/>
      <c r="K23" s="19"/>
      <c r="L23" s="16"/>
      <c r="M23" s="16"/>
      <c r="N23" s="16"/>
      <c r="O23" s="16"/>
      <c r="P23" s="16"/>
      <c r="Q23" s="16"/>
      <c r="R23" s="17"/>
      <c r="S23" s="99">
        <f t="shared" si="1"/>
        <v>0</v>
      </c>
      <c r="T23" s="84"/>
    </row>
    <row r="24" spans="1:20" ht="15.75" thickBot="1" x14ac:dyDescent="0.3">
      <c r="A24" s="65"/>
      <c r="B24" s="23"/>
      <c r="C24" s="24"/>
      <c r="D24" s="25"/>
      <c r="E24" s="25"/>
      <c r="F24" s="25"/>
      <c r="G24" s="25"/>
      <c r="H24" s="26"/>
      <c r="I24" s="27"/>
      <c r="J24" s="28"/>
      <c r="K24" s="28"/>
      <c r="L24" s="29"/>
      <c r="M24" s="29"/>
      <c r="N24" s="29"/>
      <c r="O24" s="29"/>
      <c r="P24" s="29"/>
      <c r="Q24" s="92"/>
      <c r="R24" s="106"/>
      <c r="S24" s="99">
        <f t="shared" si="1"/>
        <v>0</v>
      </c>
      <c r="T24" s="74"/>
    </row>
    <row r="25" spans="1:20" ht="15.75" thickBot="1" x14ac:dyDescent="0.3">
      <c r="A25" s="12"/>
      <c r="B25" s="13"/>
      <c r="C25" s="14"/>
      <c r="D25" s="16"/>
      <c r="E25" s="16"/>
      <c r="F25" s="16"/>
      <c r="G25" s="16"/>
      <c r="H25" s="17"/>
      <c r="I25" s="18"/>
      <c r="J25" s="19"/>
      <c r="K25" s="19"/>
      <c r="L25" s="16"/>
      <c r="M25" s="16"/>
      <c r="N25" s="16"/>
      <c r="O25" s="16"/>
      <c r="P25" s="16"/>
      <c r="Q25" s="93"/>
      <c r="R25" s="126"/>
      <c r="S25" s="99">
        <f t="shared" si="1"/>
        <v>0</v>
      </c>
      <c r="T25" s="84"/>
    </row>
    <row r="26" spans="1:20" ht="15.75" thickBot="1" x14ac:dyDescent="0.3">
      <c r="A26" s="22"/>
      <c r="B26" s="62"/>
      <c r="C26" s="35"/>
      <c r="D26" s="36"/>
      <c r="E26" s="36"/>
      <c r="F26" s="36"/>
      <c r="G26" s="36"/>
      <c r="H26" s="37"/>
      <c r="I26" s="38"/>
      <c r="J26" s="39"/>
      <c r="K26" s="39"/>
      <c r="L26" s="40"/>
      <c r="M26" s="40"/>
      <c r="N26" s="40"/>
      <c r="O26" s="40"/>
      <c r="P26" s="40"/>
      <c r="Q26" s="92"/>
      <c r="R26" s="106"/>
      <c r="S26" s="123">
        <f t="shared" si="1"/>
        <v>0</v>
      </c>
      <c r="T26" s="74"/>
    </row>
    <row r="27" spans="1:20" ht="15.75" thickBot="1" x14ac:dyDescent="0.3"/>
    <row r="28" spans="1:20" x14ac:dyDescent="0.25">
      <c r="B28" s="42" t="s">
        <v>6</v>
      </c>
      <c r="C28" s="42" t="s">
        <v>47</v>
      </c>
      <c r="F28" s="55">
        <v>10</v>
      </c>
      <c r="G28" s="56" t="s">
        <v>9</v>
      </c>
      <c r="H28" s="56"/>
      <c r="I28" s="57"/>
      <c r="T28" s="43"/>
    </row>
    <row r="29" spans="1:20" ht="15.75" thickBot="1" x14ac:dyDescent="0.3">
      <c r="C29" s="42"/>
      <c r="F29" s="58">
        <v>10</v>
      </c>
      <c r="G29" s="59" t="s">
        <v>10</v>
      </c>
      <c r="H29" s="59"/>
      <c r="I29" s="60"/>
      <c r="T29" s="43"/>
    </row>
    <row r="30" spans="1:20" x14ac:dyDescent="0.25">
      <c r="B30" s="52"/>
      <c r="C30" s="53"/>
      <c r="D30" s="54"/>
      <c r="E30" s="54"/>
      <c r="T30" s="43"/>
    </row>
    <row r="31" spans="1:20" x14ac:dyDescent="0.25">
      <c r="B31" s="44"/>
      <c r="C31" s="45"/>
      <c r="G31" s="61"/>
      <c r="T31" s="43"/>
    </row>
    <row r="32" spans="1:20" x14ac:dyDescent="0.25">
      <c r="B32" s="44"/>
      <c r="C32" s="45"/>
    </row>
    <row r="33" spans="2:3" x14ac:dyDescent="0.25">
      <c r="B33" s="46"/>
      <c r="C33" s="4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8D0C-7502-4868-A5BD-7593D061EA56}">
  <dimension ref="A1:T28"/>
  <sheetViews>
    <sheetView tabSelected="1" workbookViewId="0">
      <selection activeCell="A8" sqref="A8"/>
    </sheetView>
  </sheetViews>
  <sheetFormatPr defaultRowHeight="15" x14ac:dyDescent="0.25"/>
  <cols>
    <col min="2" max="2" width="35.42578125" customWidth="1"/>
    <col min="3" max="3" width="22" bestFit="1" customWidth="1"/>
    <col min="4" max="18" width="4.7109375" customWidth="1"/>
  </cols>
  <sheetData>
    <row r="1" spans="1:20" ht="60" customHeight="1" x14ac:dyDescent="0.35">
      <c r="B1" s="122" t="s">
        <v>0</v>
      </c>
      <c r="I1" s="1" t="s">
        <v>30</v>
      </c>
      <c r="Q1" s="2" t="s">
        <v>1</v>
      </c>
      <c r="R1" s="82"/>
      <c r="T1" s="82">
        <v>42929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24"/>
      <c r="S3" s="13"/>
      <c r="T3" s="86" t="s">
        <v>5</v>
      </c>
    </row>
    <row r="4" spans="1:20" ht="15.75" thickBot="1" x14ac:dyDescent="0.3">
      <c r="A4" s="12">
        <v>1</v>
      </c>
      <c r="B4" s="13" t="s">
        <v>25</v>
      </c>
      <c r="C4" s="14" t="s">
        <v>20</v>
      </c>
      <c r="D4" s="15"/>
      <c r="E4" s="15"/>
      <c r="F4" s="15"/>
      <c r="G4" s="16"/>
      <c r="H4" s="17"/>
      <c r="I4" s="18">
        <v>10</v>
      </c>
      <c r="J4" s="19">
        <v>9</v>
      </c>
      <c r="K4" s="19">
        <v>8</v>
      </c>
      <c r="L4" s="16">
        <v>8</v>
      </c>
      <c r="M4" s="16">
        <v>7</v>
      </c>
      <c r="N4" s="16">
        <v>6</v>
      </c>
      <c r="O4" s="16">
        <v>6</v>
      </c>
      <c r="P4" s="16">
        <v>5</v>
      </c>
      <c r="Q4" s="16">
        <v>4</v>
      </c>
      <c r="R4" s="17">
        <v>0</v>
      </c>
      <c r="S4" s="99">
        <f>SUM(I4:R4)</f>
        <v>63</v>
      </c>
      <c r="T4" s="84">
        <v>63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8</v>
      </c>
      <c r="J5" s="28">
        <v>7</v>
      </c>
      <c r="K5" s="28">
        <v>6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91">
        <v>0</v>
      </c>
      <c r="R5" s="125">
        <v>0</v>
      </c>
      <c r="S5" s="99">
        <f t="shared" ref="S5:S21" si="0">SUM(I5:R5)</f>
        <v>21</v>
      </c>
      <c r="T5" s="74"/>
    </row>
    <row r="6" spans="1:20" ht="15.75" thickBot="1" x14ac:dyDescent="0.3">
      <c r="A6" s="32">
        <v>2</v>
      </c>
      <c r="B6" s="13" t="s">
        <v>48</v>
      </c>
      <c r="C6" s="14" t="s">
        <v>20</v>
      </c>
      <c r="D6" s="16"/>
      <c r="E6" s="16"/>
      <c r="F6" s="16"/>
      <c r="G6" s="16"/>
      <c r="H6" s="17"/>
      <c r="I6" s="83">
        <v>10</v>
      </c>
      <c r="J6" s="19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16">
        <v>9</v>
      </c>
      <c r="R6" s="17">
        <v>7</v>
      </c>
      <c r="S6" s="99">
        <f t="shared" si="0"/>
        <v>91</v>
      </c>
      <c r="T6" s="84">
        <v>91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127">
        <v>10</v>
      </c>
      <c r="J7" s="100">
        <v>10</v>
      </c>
      <c r="K7" s="100">
        <v>10</v>
      </c>
      <c r="L7" s="101">
        <v>9</v>
      </c>
      <c r="M7" s="101">
        <v>9</v>
      </c>
      <c r="N7" s="102">
        <v>8</v>
      </c>
      <c r="O7" s="102">
        <v>8</v>
      </c>
      <c r="P7" s="102">
        <v>8</v>
      </c>
      <c r="Q7" s="103">
        <v>8</v>
      </c>
      <c r="R7" s="108">
        <v>7</v>
      </c>
      <c r="S7" s="99">
        <f t="shared" si="0"/>
        <v>87</v>
      </c>
      <c r="T7" s="81"/>
    </row>
    <row r="8" spans="1:20" ht="15.75" thickBot="1" x14ac:dyDescent="0.3">
      <c r="A8" s="12">
        <v>3</v>
      </c>
      <c r="B8" s="13" t="s">
        <v>24</v>
      </c>
      <c r="C8" s="14" t="s">
        <v>20</v>
      </c>
      <c r="D8" s="15"/>
      <c r="E8" s="15"/>
      <c r="F8" s="15"/>
      <c r="G8" s="16"/>
      <c r="H8" s="96"/>
      <c r="I8" s="83">
        <v>10</v>
      </c>
      <c r="J8" s="19">
        <v>9</v>
      </c>
      <c r="K8" s="19">
        <v>8</v>
      </c>
      <c r="L8" s="16">
        <v>8</v>
      </c>
      <c r="M8" s="16">
        <v>8</v>
      </c>
      <c r="N8" s="16">
        <v>7</v>
      </c>
      <c r="O8" s="16">
        <v>7</v>
      </c>
      <c r="P8" s="16">
        <v>7</v>
      </c>
      <c r="Q8" s="16">
        <v>7</v>
      </c>
      <c r="R8" s="17">
        <v>4</v>
      </c>
      <c r="S8" s="99">
        <f t="shared" si="0"/>
        <v>75</v>
      </c>
      <c r="T8" s="81">
        <v>76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97"/>
      <c r="I9" s="134">
        <v>10</v>
      </c>
      <c r="J9" s="39">
        <v>9</v>
      </c>
      <c r="K9" s="39">
        <v>9</v>
      </c>
      <c r="L9" s="40">
        <v>8</v>
      </c>
      <c r="M9" s="40">
        <v>8</v>
      </c>
      <c r="N9" s="40">
        <v>8</v>
      </c>
      <c r="O9" s="40">
        <v>7</v>
      </c>
      <c r="P9" s="40">
        <v>6</v>
      </c>
      <c r="Q9" s="92">
        <v>6</v>
      </c>
      <c r="R9" s="106">
        <v>5</v>
      </c>
      <c r="S9" s="99">
        <f t="shared" si="0"/>
        <v>76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96"/>
      <c r="I10" s="109"/>
      <c r="J10" s="24"/>
      <c r="K10" s="24"/>
      <c r="L10" s="24"/>
      <c r="M10" s="24"/>
      <c r="N10" s="24"/>
      <c r="O10" s="69"/>
      <c r="P10" s="69"/>
      <c r="Q10" s="69"/>
      <c r="R10" s="110"/>
      <c r="S10" s="99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97"/>
      <c r="I11" s="104"/>
      <c r="J11" s="105"/>
      <c r="K11" s="105"/>
      <c r="L11" s="105"/>
      <c r="M11" s="105"/>
      <c r="N11" s="105"/>
      <c r="O11" s="40"/>
      <c r="P11" s="40"/>
      <c r="Q11" s="92"/>
      <c r="R11" s="106"/>
      <c r="S11" s="99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98"/>
      <c r="J12" s="68"/>
      <c r="K12" s="68"/>
      <c r="L12" s="69"/>
      <c r="M12" s="69"/>
      <c r="N12" s="69"/>
      <c r="O12" s="69"/>
      <c r="P12" s="69"/>
      <c r="Q12" s="93"/>
      <c r="R12" s="126"/>
      <c r="S12" s="99">
        <f>SUM(I12:R12)</f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67"/>
      <c r="J13" s="68"/>
      <c r="K13" s="68"/>
      <c r="L13" s="69"/>
      <c r="M13" s="69"/>
      <c r="N13" s="29"/>
      <c r="O13" s="29"/>
      <c r="P13" s="29"/>
      <c r="Q13" s="92"/>
      <c r="R13" s="106"/>
      <c r="S13" s="99">
        <f>SUM(I13:R13)</f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93"/>
      <c r="R14" s="126"/>
      <c r="S14" s="99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92"/>
      <c r="R15" s="106"/>
      <c r="S15" s="99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93"/>
      <c r="R16" s="126"/>
      <c r="S16" s="99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38"/>
      <c r="J17" s="39"/>
      <c r="K17" s="39"/>
      <c r="L17" s="40"/>
      <c r="M17" s="40"/>
      <c r="N17" s="40"/>
      <c r="O17" s="40"/>
      <c r="P17" s="40"/>
      <c r="Q17" s="92"/>
      <c r="R17" s="106"/>
      <c r="S17" s="99">
        <f t="shared" si="0"/>
        <v>0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7"/>
      <c r="S18" s="99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92"/>
      <c r="R19" s="106"/>
      <c r="S19" s="99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93"/>
      <c r="R20" s="126"/>
      <c r="S20" s="99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92"/>
      <c r="R21" s="106"/>
      <c r="S21" s="12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47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workbookViewId="0">
      <selection activeCell="I10" sqref="I10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  <col min="20" max="20" width="10.7109375" bestFit="1" customWidth="1"/>
  </cols>
  <sheetData>
    <row r="1" spans="1:20" ht="60.75" customHeight="1" x14ac:dyDescent="0.35">
      <c r="B1" s="72" t="s">
        <v>0</v>
      </c>
      <c r="I1" s="1" t="s">
        <v>17</v>
      </c>
      <c r="Q1" s="2" t="s">
        <v>1</v>
      </c>
      <c r="S1" s="82">
        <v>42887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25"/>
      <c r="E4" s="25"/>
      <c r="F4" s="25"/>
      <c r="G4" s="25"/>
      <c r="H4" s="26"/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63"/>
      <c r="T4" s="63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8</v>
      </c>
      <c r="J5" s="28">
        <v>7</v>
      </c>
      <c r="K5" s="28">
        <v>7</v>
      </c>
      <c r="L5" s="29">
        <v>7</v>
      </c>
      <c r="M5" s="29">
        <v>6</v>
      </c>
      <c r="N5" s="29">
        <v>6</v>
      </c>
      <c r="O5" s="29">
        <v>0</v>
      </c>
      <c r="P5" s="29">
        <v>0</v>
      </c>
      <c r="Q5" s="64"/>
      <c r="R5" s="64"/>
      <c r="S5" s="21">
        <f>SUM(I4:R4,I5:P5)</f>
        <v>126</v>
      </c>
      <c r="T5" s="84">
        <f>S5+'PA1 1.6.2017'!T4</f>
        <v>208</v>
      </c>
    </row>
    <row r="6" spans="1:20" ht="15.75" thickBot="1" x14ac:dyDescent="0.3">
      <c r="A6" s="32">
        <v>12</v>
      </c>
      <c r="B6" s="13" t="s">
        <v>14</v>
      </c>
      <c r="C6" s="14" t="s">
        <v>21</v>
      </c>
      <c r="D6" s="25"/>
      <c r="E6" s="25"/>
      <c r="F6" s="25"/>
      <c r="G6" s="25"/>
      <c r="H6" s="26"/>
      <c r="I6" s="33">
        <v>10</v>
      </c>
      <c r="J6" s="19">
        <v>9</v>
      </c>
      <c r="K6" s="19">
        <v>9</v>
      </c>
      <c r="L6" s="16">
        <v>8</v>
      </c>
      <c r="M6" s="16">
        <v>8</v>
      </c>
      <c r="N6" s="16">
        <v>8</v>
      </c>
      <c r="O6" s="16">
        <v>8</v>
      </c>
      <c r="P6" s="16">
        <v>8</v>
      </c>
      <c r="Q6" s="20">
        <v>8</v>
      </c>
      <c r="R6" s="20">
        <v>7</v>
      </c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>
        <v>7</v>
      </c>
      <c r="J7" s="28">
        <v>7</v>
      </c>
      <c r="K7" s="28">
        <v>6</v>
      </c>
      <c r="L7" s="29">
        <v>6</v>
      </c>
      <c r="M7" s="29">
        <v>6</v>
      </c>
      <c r="N7" s="29">
        <v>6</v>
      </c>
      <c r="O7" s="29">
        <v>0</v>
      </c>
      <c r="P7" s="29">
        <v>0</v>
      </c>
      <c r="Q7" s="64"/>
      <c r="R7" s="64"/>
      <c r="S7" s="21">
        <f>SUM(I6:R6,I7:P7)</f>
        <v>121</v>
      </c>
      <c r="T7" s="84">
        <f>S7+'PA1 1.6.2017'!T6</f>
        <v>206</v>
      </c>
    </row>
    <row r="8" spans="1:20" ht="15.75" thickBot="1" x14ac:dyDescent="0.3">
      <c r="A8" s="12">
        <v>13</v>
      </c>
      <c r="B8" s="13" t="s">
        <v>22</v>
      </c>
      <c r="C8" s="14" t="s">
        <v>20</v>
      </c>
      <c r="D8" s="25"/>
      <c r="E8" s="25"/>
      <c r="F8" s="25"/>
      <c r="G8" s="25"/>
      <c r="H8" s="26"/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9</v>
      </c>
      <c r="Q8" s="20">
        <v>8</v>
      </c>
      <c r="R8" s="20">
        <v>8</v>
      </c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8</v>
      </c>
      <c r="J9" s="28">
        <v>8</v>
      </c>
      <c r="K9" s="28">
        <v>8</v>
      </c>
      <c r="L9" s="29">
        <v>7</v>
      </c>
      <c r="M9" s="29">
        <v>7</v>
      </c>
      <c r="N9" s="29">
        <v>6</v>
      </c>
      <c r="O9" s="29">
        <v>0</v>
      </c>
      <c r="P9" s="29">
        <v>0</v>
      </c>
      <c r="Q9" s="64"/>
      <c r="R9" s="64"/>
      <c r="S9" s="21">
        <f>SUM(I8:R8,I9:P9)</f>
        <v>133</v>
      </c>
      <c r="T9" s="84">
        <f>S9+'PA1 1.6.2017'!T8</f>
        <v>215</v>
      </c>
    </row>
    <row r="10" spans="1:20" ht="15.75" thickBot="1" x14ac:dyDescent="0.3">
      <c r="A10" s="32">
        <v>14</v>
      </c>
      <c r="B10" s="13" t="s">
        <v>23</v>
      </c>
      <c r="C10" s="14" t="s">
        <v>20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8</v>
      </c>
      <c r="R10" s="20">
        <v>8</v>
      </c>
      <c r="S10" s="63"/>
      <c r="T10" s="63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27">
        <v>8</v>
      </c>
      <c r="J11" s="28">
        <v>8</v>
      </c>
      <c r="K11" s="28">
        <v>8</v>
      </c>
      <c r="L11" s="29">
        <v>7</v>
      </c>
      <c r="M11" s="29">
        <v>7</v>
      </c>
      <c r="N11" s="29">
        <v>7</v>
      </c>
      <c r="O11" s="29">
        <v>6</v>
      </c>
      <c r="P11" s="29">
        <v>0</v>
      </c>
      <c r="Q11" s="64"/>
      <c r="R11" s="64"/>
      <c r="S11" s="21">
        <f>SUM(I10:R10,I11:P11)</f>
        <v>142</v>
      </c>
      <c r="T11" s="84">
        <f>S11+'PA1 1.6.2017'!T10</f>
        <v>231</v>
      </c>
    </row>
    <row r="12" spans="1:20" ht="15.75" thickBot="1" x14ac:dyDescent="0.3">
      <c r="A12" s="32">
        <v>15</v>
      </c>
      <c r="B12" s="13" t="s">
        <v>24</v>
      </c>
      <c r="C12" s="14" t="s">
        <v>20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8</v>
      </c>
      <c r="M12" s="16">
        <v>8</v>
      </c>
      <c r="N12" s="16">
        <v>8</v>
      </c>
      <c r="O12" s="16">
        <v>8</v>
      </c>
      <c r="P12" s="16">
        <v>8</v>
      </c>
      <c r="Q12" s="20">
        <v>7</v>
      </c>
      <c r="R12" s="20">
        <v>7</v>
      </c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7</v>
      </c>
      <c r="J13" s="28">
        <v>7</v>
      </c>
      <c r="K13" s="28">
        <v>6</v>
      </c>
      <c r="L13" s="29">
        <v>6</v>
      </c>
      <c r="M13" s="29">
        <v>0</v>
      </c>
      <c r="N13" s="29">
        <v>0</v>
      </c>
      <c r="O13" s="29">
        <v>0</v>
      </c>
      <c r="P13" s="29">
        <v>0</v>
      </c>
      <c r="Q13" s="64"/>
      <c r="R13" s="64"/>
      <c r="S13" s="21">
        <f>SUM(I12:R12,I13:P13)</f>
        <v>107</v>
      </c>
      <c r="T13" s="84">
        <f>S13+'PA1 1.6.2017'!T12</f>
        <v>189</v>
      </c>
    </row>
    <row r="14" spans="1:20" ht="15.75" thickBot="1" x14ac:dyDescent="0.3">
      <c r="A14" s="12">
        <v>11</v>
      </c>
      <c r="B14" s="13" t="s">
        <v>13</v>
      </c>
      <c r="C14" s="14" t="s">
        <v>20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20">
        <v>8</v>
      </c>
      <c r="R14" s="20">
        <v>8</v>
      </c>
      <c r="S14" s="63"/>
      <c r="T14" s="63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7</v>
      </c>
      <c r="L15" s="29">
        <v>7</v>
      </c>
      <c r="M15" s="85">
        <v>6</v>
      </c>
      <c r="N15" s="85">
        <v>6</v>
      </c>
      <c r="O15" s="85">
        <v>6</v>
      </c>
      <c r="P15" s="85">
        <v>0</v>
      </c>
      <c r="Q15" s="64"/>
      <c r="R15" s="64"/>
      <c r="S15" s="21">
        <f>SUM(I14:R14,I15:P15)</f>
        <v>136</v>
      </c>
      <c r="T15" s="84">
        <f>S15+'PA1 1.6.2017'!T14</f>
        <v>136</v>
      </c>
    </row>
    <row r="16" spans="1:20" ht="15.75" thickBot="1" x14ac:dyDescent="0.3">
      <c r="A16" s="12">
        <v>13</v>
      </c>
      <c r="B16" s="13" t="s">
        <v>22</v>
      </c>
      <c r="C16" s="14" t="s">
        <v>20</v>
      </c>
      <c r="D16" s="25"/>
      <c r="E16" s="25"/>
      <c r="F16" s="25"/>
      <c r="G16" s="25"/>
      <c r="H16" s="26"/>
      <c r="I16" s="18">
        <v>9</v>
      </c>
      <c r="J16" s="19">
        <v>9</v>
      </c>
      <c r="K16" s="19">
        <v>9</v>
      </c>
      <c r="L16" s="16">
        <v>8</v>
      </c>
      <c r="M16" s="16">
        <v>8</v>
      </c>
      <c r="N16" s="16">
        <v>8</v>
      </c>
      <c r="O16" s="16">
        <v>8</v>
      </c>
      <c r="P16" s="16">
        <v>7</v>
      </c>
      <c r="Q16" s="20">
        <v>7</v>
      </c>
      <c r="R16" s="20">
        <v>7</v>
      </c>
      <c r="S16" s="63"/>
      <c r="T16" s="63"/>
    </row>
    <row r="17" spans="1:20" ht="15.75" thickBot="1" x14ac:dyDescent="0.3">
      <c r="A17" s="65"/>
      <c r="B17" s="66"/>
      <c r="C17" s="24"/>
      <c r="D17" s="25"/>
      <c r="E17" s="25"/>
      <c r="F17" s="25"/>
      <c r="G17" s="25"/>
      <c r="H17" s="26"/>
      <c r="I17" s="27">
        <v>7</v>
      </c>
      <c r="J17" s="28">
        <v>7</v>
      </c>
      <c r="K17" s="28">
        <v>7</v>
      </c>
      <c r="L17" s="29">
        <v>6</v>
      </c>
      <c r="M17" s="29">
        <v>6</v>
      </c>
      <c r="N17" s="29">
        <v>0</v>
      </c>
      <c r="O17" s="29">
        <v>0</v>
      </c>
      <c r="P17" s="29">
        <v>0</v>
      </c>
      <c r="Q17" s="64"/>
      <c r="R17" s="64"/>
      <c r="S17" s="21">
        <f>SUM(I16:R16,I17:P17)</f>
        <v>113</v>
      </c>
      <c r="T17" s="84">
        <f>S17+'PA1 1.6.2017'!T16</f>
        <v>113</v>
      </c>
    </row>
    <row r="18" spans="1:20" ht="15.75" thickBot="1" x14ac:dyDescent="0.3">
      <c r="A18" s="12">
        <v>14</v>
      </c>
      <c r="B18" s="13" t="s">
        <v>23</v>
      </c>
      <c r="C18" s="14" t="s">
        <v>20</v>
      </c>
      <c r="D18" s="25"/>
      <c r="E18" s="25"/>
      <c r="F18" s="25"/>
      <c r="G18" s="25"/>
      <c r="H18" s="26"/>
      <c r="I18" s="18">
        <v>10</v>
      </c>
      <c r="J18" s="19">
        <v>9</v>
      </c>
      <c r="K18" s="19">
        <v>9</v>
      </c>
      <c r="L18" s="16">
        <v>9</v>
      </c>
      <c r="M18" s="16">
        <v>9</v>
      </c>
      <c r="N18" s="16">
        <v>8</v>
      </c>
      <c r="O18" s="16">
        <v>8</v>
      </c>
      <c r="P18" s="16">
        <v>8</v>
      </c>
      <c r="Q18" s="20">
        <v>8</v>
      </c>
      <c r="R18" s="20">
        <v>8</v>
      </c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>
        <v>8</v>
      </c>
      <c r="J19" s="28">
        <v>8</v>
      </c>
      <c r="K19" s="28">
        <v>8</v>
      </c>
      <c r="L19" s="29">
        <v>8</v>
      </c>
      <c r="M19" s="29">
        <v>8</v>
      </c>
      <c r="N19" s="29">
        <v>7</v>
      </c>
      <c r="O19" s="29">
        <v>6</v>
      </c>
      <c r="P19" s="29">
        <v>0</v>
      </c>
      <c r="Q19" s="64"/>
      <c r="R19" s="64"/>
      <c r="S19" s="21">
        <f>SUM(I18:R18,I19:P19)</f>
        <v>139</v>
      </c>
      <c r="T19" s="84">
        <f>S19+'PA1 1.6.2017'!T18</f>
        <v>139</v>
      </c>
    </row>
    <row r="20" spans="1:20" ht="15.75" thickBot="1" x14ac:dyDescent="0.3">
      <c r="A20" s="12">
        <v>15</v>
      </c>
      <c r="B20" s="13" t="s">
        <v>24</v>
      </c>
      <c r="C20" s="14" t="s">
        <v>20</v>
      </c>
      <c r="D20" s="25"/>
      <c r="E20" s="25"/>
      <c r="F20" s="25"/>
      <c r="G20" s="25"/>
      <c r="H20" s="26"/>
      <c r="I20" s="18">
        <v>10</v>
      </c>
      <c r="J20" s="19">
        <v>9</v>
      </c>
      <c r="K20" s="19">
        <v>9</v>
      </c>
      <c r="L20" s="16">
        <v>8</v>
      </c>
      <c r="M20" s="16">
        <v>8</v>
      </c>
      <c r="N20" s="16">
        <v>8</v>
      </c>
      <c r="O20" s="16">
        <v>8</v>
      </c>
      <c r="P20" s="16">
        <v>8</v>
      </c>
      <c r="Q20" s="20">
        <v>7</v>
      </c>
      <c r="R20" s="20">
        <v>7</v>
      </c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>
        <v>6</v>
      </c>
      <c r="J21" s="28">
        <v>6</v>
      </c>
      <c r="K21" s="28">
        <v>6</v>
      </c>
      <c r="L21" s="29">
        <v>6</v>
      </c>
      <c r="M21" s="29">
        <v>0</v>
      </c>
      <c r="N21" s="29">
        <v>0</v>
      </c>
      <c r="O21" s="29">
        <v>0</v>
      </c>
      <c r="P21" s="29">
        <v>0</v>
      </c>
      <c r="Q21" s="64"/>
      <c r="R21" s="64"/>
      <c r="S21" s="21">
        <f>SUM(I20:R20,I21:P21)</f>
        <v>106</v>
      </c>
      <c r="T21" s="84">
        <f>S21+'PA1 1.6.2017'!T20</f>
        <v>106</v>
      </c>
    </row>
    <row r="22" spans="1:20" ht="15.75" thickBot="1" x14ac:dyDescent="0.3">
      <c r="A22" s="12"/>
      <c r="B22" s="13"/>
      <c r="C22" s="14"/>
      <c r="D22" s="25"/>
      <c r="E22" s="25"/>
      <c r="F22" s="25"/>
      <c r="G22" s="25"/>
      <c r="H22" s="26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63"/>
      <c r="T22" s="63"/>
    </row>
    <row r="23" spans="1:20" ht="15.75" thickBot="1" x14ac:dyDescent="0.3">
      <c r="A23" s="22"/>
      <c r="B23" s="62"/>
      <c r="C23" s="35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64"/>
      <c r="R23" s="64"/>
      <c r="S23" s="21">
        <f>SUM(I22:R22,I23:P23)</f>
        <v>0</v>
      </c>
      <c r="T23" s="84">
        <f>S23+'PA1 1.6.2017'!T22</f>
        <v>0</v>
      </c>
    </row>
    <row r="24" spans="1:20" ht="15.75" thickBot="1" x14ac:dyDescent="0.3"/>
    <row r="25" spans="1:20" x14ac:dyDescent="0.25">
      <c r="B25" s="42" t="s">
        <v>16</v>
      </c>
      <c r="C25" s="42" t="s">
        <v>14</v>
      </c>
      <c r="F25" s="55">
        <v>10</v>
      </c>
      <c r="G25" s="56" t="s">
        <v>9</v>
      </c>
      <c r="H25" s="56"/>
      <c r="I25" s="57"/>
      <c r="T25" s="43"/>
    </row>
    <row r="26" spans="1:20" ht="15.75" thickBot="1" x14ac:dyDescent="0.3">
      <c r="C26" s="42" t="s">
        <v>13</v>
      </c>
      <c r="F26" s="58">
        <v>10</v>
      </c>
      <c r="G26" s="59" t="s">
        <v>10</v>
      </c>
      <c r="H26" s="59"/>
      <c r="I26" s="60"/>
      <c r="T26" s="43"/>
    </row>
    <row r="27" spans="1:20" x14ac:dyDescent="0.25">
      <c r="B27" s="52" t="s">
        <v>18</v>
      </c>
      <c r="C27" s="53"/>
      <c r="D27" s="54"/>
      <c r="E27" s="54"/>
      <c r="T27" s="43"/>
    </row>
    <row r="28" spans="1:20" x14ac:dyDescent="0.25">
      <c r="B28" s="44" t="s">
        <v>19</v>
      </c>
      <c r="C28" s="45"/>
      <c r="G28" s="61"/>
      <c r="T28" s="43"/>
    </row>
    <row r="29" spans="1:20" x14ac:dyDescent="0.25">
      <c r="B29" s="44"/>
      <c r="C29" s="45"/>
    </row>
    <row r="30" spans="1:20" x14ac:dyDescent="0.25">
      <c r="B30" s="46"/>
      <c r="C30" s="47"/>
    </row>
    <row r="31" spans="1:20" x14ac:dyDescent="0.25">
      <c r="N31" s="88"/>
      <c r="O31" s="88"/>
      <c r="P31" s="88"/>
      <c r="Q31" s="88"/>
      <c r="R31" s="88"/>
      <c r="S31" s="88"/>
      <c r="T31" s="88"/>
    </row>
    <row r="32" spans="1:20" x14ac:dyDescent="0.25">
      <c r="N32" s="88"/>
      <c r="O32" s="88"/>
      <c r="P32" s="89"/>
      <c r="Q32" s="89"/>
      <c r="R32" s="88"/>
      <c r="S32" s="88"/>
      <c r="T32" s="88"/>
    </row>
    <row r="33" spans="14:20" x14ac:dyDescent="0.25">
      <c r="N33" s="88"/>
      <c r="O33" s="88"/>
      <c r="P33" s="88"/>
      <c r="Q33" s="88"/>
      <c r="R33" s="88"/>
      <c r="S33" s="88"/>
      <c r="T33" s="88"/>
    </row>
    <row r="34" spans="14:20" x14ac:dyDescent="0.25">
      <c r="N34" s="88"/>
      <c r="O34" s="88"/>
      <c r="P34" s="88"/>
      <c r="Q34" s="88"/>
      <c r="R34" s="88"/>
      <c r="S34" s="88"/>
      <c r="T34" s="88"/>
    </row>
    <row r="35" spans="14:20" x14ac:dyDescent="0.25">
      <c r="N35" s="88"/>
      <c r="O35" s="88"/>
      <c r="P35" s="88"/>
      <c r="Q35" s="88"/>
      <c r="R35" s="88"/>
      <c r="S35" s="88"/>
      <c r="T35" s="88"/>
    </row>
    <row r="36" spans="14:20" x14ac:dyDescent="0.25">
      <c r="N36" s="88"/>
      <c r="O36" s="88"/>
      <c r="P36" s="88"/>
      <c r="Q36" s="88"/>
      <c r="R36" s="88"/>
      <c r="S36" s="88"/>
      <c r="T36" s="88"/>
    </row>
    <row r="37" spans="14:20" x14ac:dyDescent="0.25">
      <c r="N37" s="88"/>
      <c r="O37" s="88"/>
      <c r="P37" s="88"/>
      <c r="Q37" s="88"/>
      <c r="R37" s="88"/>
      <c r="S37" s="88"/>
      <c r="T37" s="88"/>
    </row>
  </sheetData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workbookViewId="0">
      <selection activeCell="G29" sqref="G29"/>
    </sheetView>
  </sheetViews>
  <sheetFormatPr defaultRowHeight="15" x14ac:dyDescent="0.25"/>
  <cols>
    <col min="2" max="2" width="26.85546875" customWidth="1"/>
    <col min="3" max="3" width="24.5703125" bestFit="1" customWidth="1"/>
    <col min="4" max="18" width="4.7109375" customWidth="1"/>
  </cols>
  <sheetData>
    <row r="1" spans="1:20" ht="51" customHeight="1" x14ac:dyDescent="0.35">
      <c r="B1" s="72" t="s">
        <v>0</v>
      </c>
      <c r="I1" s="1" t="s">
        <v>15</v>
      </c>
      <c r="Q1" s="2" t="s">
        <v>1</v>
      </c>
      <c r="R1" s="82"/>
      <c r="T1" s="82">
        <v>42894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15">
        <v>9</v>
      </c>
      <c r="E4" s="16">
        <v>8</v>
      </c>
      <c r="F4" s="16">
        <v>8</v>
      </c>
      <c r="G4" s="16">
        <v>8</v>
      </c>
      <c r="H4" s="17">
        <v>7</v>
      </c>
      <c r="I4" s="33">
        <v>10</v>
      </c>
      <c r="J4" s="19">
        <v>10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6</v>
      </c>
      <c r="S4" s="21">
        <f>SUM(I4:R4)</f>
        <v>87</v>
      </c>
      <c r="T4" s="84">
        <v>87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74"/>
    </row>
    <row r="6" spans="1:20" ht="15.75" thickBot="1" x14ac:dyDescent="0.3">
      <c r="A6" s="32">
        <v>12</v>
      </c>
      <c r="B6" s="13" t="s">
        <v>25</v>
      </c>
      <c r="C6" s="14" t="s">
        <v>20</v>
      </c>
      <c r="D6" s="16">
        <v>9</v>
      </c>
      <c r="E6" s="16">
        <v>8</v>
      </c>
      <c r="F6" s="16">
        <v>8</v>
      </c>
      <c r="G6" s="16">
        <v>7</v>
      </c>
      <c r="H6" s="17">
        <v>7</v>
      </c>
      <c r="I6" s="90">
        <v>10</v>
      </c>
      <c r="J6" s="19">
        <v>10</v>
      </c>
      <c r="K6" s="19">
        <v>10</v>
      </c>
      <c r="L6" s="16">
        <v>9</v>
      </c>
      <c r="M6" s="16">
        <v>9</v>
      </c>
      <c r="N6" s="16">
        <v>8</v>
      </c>
      <c r="O6" s="16">
        <v>8</v>
      </c>
      <c r="P6" s="16">
        <v>8</v>
      </c>
      <c r="Q6" s="20">
        <v>7</v>
      </c>
      <c r="R6" s="20">
        <v>6</v>
      </c>
      <c r="S6" s="21">
        <f t="shared" si="0"/>
        <v>85</v>
      </c>
      <c r="T6" s="84">
        <v>85</v>
      </c>
    </row>
    <row r="7" spans="1:20" ht="15.75" thickBot="1" x14ac:dyDescent="0.3">
      <c r="A7" s="65"/>
      <c r="B7" s="66" t="s">
        <v>26</v>
      </c>
      <c r="C7" s="24"/>
      <c r="D7" s="25"/>
      <c r="E7" s="25"/>
      <c r="F7" s="25"/>
      <c r="G7" s="25"/>
      <c r="H7" s="26"/>
      <c r="I7" s="67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13</v>
      </c>
      <c r="B8" s="13" t="s">
        <v>14</v>
      </c>
      <c r="C8" s="14" t="s">
        <v>21</v>
      </c>
      <c r="D8" s="15">
        <v>9</v>
      </c>
      <c r="E8" s="16">
        <v>9</v>
      </c>
      <c r="F8" s="16">
        <v>9</v>
      </c>
      <c r="G8" s="16">
        <v>9</v>
      </c>
      <c r="H8" s="17">
        <v>9</v>
      </c>
      <c r="I8" s="33">
        <v>10</v>
      </c>
      <c r="J8" s="19">
        <v>10</v>
      </c>
      <c r="K8" s="19">
        <v>10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8</v>
      </c>
      <c r="S8" s="21">
        <f t="shared" si="0"/>
        <v>90</v>
      </c>
      <c r="T8" s="81">
        <v>90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32">
        <v>14</v>
      </c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>
        <v>15</v>
      </c>
      <c r="B12" s="13" t="s">
        <v>24</v>
      </c>
      <c r="C12" s="14" t="s">
        <v>20</v>
      </c>
      <c r="D12" s="16">
        <v>10</v>
      </c>
      <c r="E12" s="16">
        <v>10</v>
      </c>
      <c r="F12" s="16">
        <v>9</v>
      </c>
      <c r="G12" s="16">
        <v>9</v>
      </c>
      <c r="H12" s="17">
        <v>7</v>
      </c>
      <c r="I12" s="18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34">
        <v>8</v>
      </c>
      <c r="R12" s="34">
        <v>8</v>
      </c>
      <c r="S12" s="21">
        <f t="shared" si="0"/>
        <v>88</v>
      </c>
      <c r="T12" s="84">
        <v>88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27</v>
      </c>
      <c r="C25" s="53"/>
      <c r="D25" s="54"/>
      <c r="E25" s="54"/>
      <c r="T25" s="43"/>
    </row>
    <row r="26" spans="1:20" x14ac:dyDescent="0.25">
      <c r="B26" s="44" t="s">
        <v>28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>
      <selection activeCell="G29" sqref="G29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42894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25"/>
      <c r="E4" s="25"/>
      <c r="F4" s="25"/>
      <c r="G4" s="25"/>
      <c r="H4" s="26"/>
      <c r="I4" s="18">
        <v>10</v>
      </c>
      <c r="J4" s="19">
        <v>10</v>
      </c>
      <c r="K4" s="19">
        <v>10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63"/>
      <c r="T4" s="63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8</v>
      </c>
      <c r="J5" s="28">
        <v>7</v>
      </c>
      <c r="K5" s="28">
        <v>6</v>
      </c>
      <c r="L5" s="29">
        <v>6</v>
      </c>
      <c r="M5" s="29">
        <v>6</v>
      </c>
      <c r="N5" s="29">
        <v>6</v>
      </c>
      <c r="O5" s="29">
        <v>0</v>
      </c>
      <c r="P5" s="29">
        <v>0</v>
      </c>
      <c r="Q5" s="64"/>
      <c r="R5" s="64"/>
      <c r="S5" s="21">
        <f>SUM(I4:R4,I5:P5)</f>
        <v>127</v>
      </c>
      <c r="T5" s="84">
        <f>S5+'PA1 8.6.2017'!T4</f>
        <v>214</v>
      </c>
    </row>
    <row r="6" spans="1:20" ht="15.75" thickBot="1" x14ac:dyDescent="0.3">
      <c r="A6" s="32">
        <v>12</v>
      </c>
      <c r="B6" s="13" t="s">
        <v>25</v>
      </c>
      <c r="C6" s="14" t="s">
        <v>20</v>
      </c>
      <c r="D6" s="25"/>
      <c r="E6" s="25"/>
      <c r="F6" s="25"/>
      <c r="G6" s="25"/>
      <c r="H6" s="26"/>
      <c r="I6" s="18">
        <v>9</v>
      </c>
      <c r="J6" s="19">
        <v>9</v>
      </c>
      <c r="K6" s="19">
        <v>9</v>
      </c>
      <c r="L6" s="16">
        <v>8</v>
      </c>
      <c r="M6" s="16">
        <v>7</v>
      </c>
      <c r="N6" s="16">
        <v>7</v>
      </c>
      <c r="O6" s="16">
        <v>7</v>
      </c>
      <c r="P6" s="16">
        <v>7</v>
      </c>
      <c r="Q6" s="20">
        <v>6</v>
      </c>
      <c r="R6" s="20">
        <v>6</v>
      </c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>
        <v>6</v>
      </c>
      <c r="J7" s="28">
        <v>6</v>
      </c>
      <c r="K7" s="28">
        <v>6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64"/>
      <c r="R7" s="64"/>
      <c r="S7" s="21">
        <f>SUM(I6:R6,I7:P7)</f>
        <v>93</v>
      </c>
      <c r="T7" s="84">
        <f>S7+'PA1 8.6.2017'!T6</f>
        <v>178</v>
      </c>
    </row>
    <row r="8" spans="1:20" ht="15.75" thickBot="1" x14ac:dyDescent="0.3">
      <c r="A8" s="12">
        <v>13</v>
      </c>
      <c r="B8" s="13" t="s">
        <v>14</v>
      </c>
      <c r="C8" s="14" t="s">
        <v>21</v>
      </c>
      <c r="D8" s="25"/>
      <c r="E8" s="25"/>
      <c r="F8" s="25"/>
      <c r="G8" s="25"/>
      <c r="H8" s="26"/>
      <c r="I8" s="33">
        <v>10</v>
      </c>
      <c r="J8" s="41">
        <v>10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7</v>
      </c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7</v>
      </c>
      <c r="J9" s="28">
        <v>7</v>
      </c>
      <c r="K9" s="28">
        <v>6</v>
      </c>
      <c r="L9" s="29">
        <v>6</v>
      </c>
      <c r="M9" s="29">
        <v>6</v>
      </c>
      <c r="N9" s="29">
        <v>6</v>
      </c>
      <c r="O9" s="29">
        <v>0</v>
      </c>
      <c r="P9" s="29">
        <v>0</v>
      </c>
      <c r="Q9" s="64"/>
      <c r="R9" s="64"/>
      <c r="S9" s="21">
        <f>SUM(I8:R8,I9:P9)</f>
        <v>126</v>
      </c>
      <c r="T9" s="84">
        <f>S9+'PA1 8.6.2017'!T8</f>
        <v>216</v>
      </c>
    </row>
    <row r="10" spans="1:20" ht="15.75" thickBot="1" x14ac:dyDescent="0.3">
      <c r="A10" s="32">
        <v>14</v>
      </c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>
        <f>S11+'PA1 8.6.2017'!T10</f>
        <v>0</v>
      </c>
    </row>
    <row r="12" spans="1:20" ht="15.75" thickBot="1" x14ac:dyDescent="0.3">
      <c r="A12" s="32">
        <v>15</v>
      </c>
      <c r="B12" s="13" t="s">
        <v>24</v>
      </c>
      <c r="C12" s="14" t="s">
        <v>20</v>
      </c>
      <c r="D12" s="25"/>
      <c r="E12" s="25"/>
      <c r="F12" s="25"/>
      <c r="G12" s="25"/>
      <c r="H12" s="26"/>
      <c r="I12" s="33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8</v>
      </c>
      <c r="R12" s="20">
        <v>8</v>
      </c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7</v>
      </c>
      <c r="J13" s="28">
        <v>6</v>
      </c>
      <c r="K13" s="28">
        <v>6</v>
      </c>
      <c r="L13" s="29">
        <v>6</v>
      </c>
      <c r="M13" s="29">
        <v>0</v>
      </c>
      <c r="N13" s="29">
        <v>0</v>
      </c>
      <c r="O13" s="29">
        <v>0</v>
      </c>
      <c r="P13" s="29">
        <v>0</v>
      </c>
      <c r="Q13" s="64"/>
      <c r="R13" s="64"/>
      <c r="S13" s="21">
        <f>SUM(I12:R12,I13:P13)</f>
        <v>116</v>
      </c>
      <c r="T13" s="84">
        <f>S13+'PA1 8.6.2017'!T12</f>
        <v>204</v>
      </c>
    </row>
    <row r="14" spans="1:20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>
        <f>S15+'PA1 8.6.2017'!T14</f>
        <v>0</v>
      </c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3"/>
      <c r="T16" s="63"/>
    </row>
    <row r="17" spans="1:20" ht="15.75" thickBot="1" x14ac:dyDescent="0.3">
      <c r="A17" s="65"/>
      <c r="B17" s="66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4"/>
      <c r="R17" s="64"/>
      <c r="S17" s="21">
        <f>SUM(I16:R16,I17:P17)</f>
        <v>0</v>
      </c>
      <c r="T17" s="84">
        <f>S17+'PA1 8.6.2017'!T16</f>
        <v>0</v>
      </c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>
        <f>S19+'PA1 8.6.2017'!T18</f>
        <v>0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>
        <f>S21+'PA1 8.6.2017'!T20</f>
        <v>0</v>
      </c>
    </row>
    <row r="22" spans="1:20" ht="15.75" thickBot="1" x14ac:dyDescent="0.3"/>
    <row r="23" spans="1:20" x14ac:dyDescent="0.25">
      <c r="B23" s="42" t="s">
        <v>16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27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topLeftCell="A18" workbookViewId="0">
      <selection activeCell="U28" sqref="A1:U28"/>
    </sheetView>
  </sheetViews>
  <sheetFormatPr defaultRowHeight="15" x14ac:dyDescent="0.25"/>
  <cols>
    <col min="2" max="2" width="26.85546875" customWidth="1"/>
    <col min="3" max="3" width="24.5703125" customWidth="1"/>
    <col min="4" max="18" width="4.7109375" customWidth="1"/>
  </cols>
  <sheetData>
    <row r="1" spans="1:20" ht="51" customHeight="1" x14ac:dyDescent="0.35">
      <c r="B1" s="72" t="s">
        <v>0</v>
      </c>
      <c r="I1" s="1" t="s">
        <v>29</v>
      </c>
      <c r="Q1" s="2" t="s">
        <v>1</v>
      </c>
      <c r="R1" s="82"/>
      <c r="T1" s="82">
        <v>42901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</v>
      </c>
      <c r="B4" s="13" t="s">
        <v>13</v>
      </c>
      <c r="C4" s="14" t="s">
        <v>31</v>
      </c>
      <c r="D4" s="16">
        <v>10</v>
      </c>
      <c r="E4" s="16">
        <v>10</v>
      </c>
      <c r="F4" s="16">
        <v>9</v>
      </c>
      <c r="G4" s="16">
        <v>9</v>
      </c>
      <c r="H4" s="17">
        <v>9</v>
      </c>
      <c r="I4" s="33">
        <v>10</v>
      </c>
      <c r="J4" s="41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16">
        <v>9</v>
      </c>
      <c r="R4" s="16">
        <v>8</v>
      </c>
      <c r="S4" s="21">
        <f>SUM(I4:R4)</f>
        <v>93</v>
      </c>
      <c r="T4" s="84">
        <v>97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94">
        <v>10</v>
      </c>
      <c r="J5" s="48">
        <v>10</v>
      </c>
      <c r="K5" s="48">
        <v>10</v>
      </c>
      <c r="L5" s="95">
        <v>10</v>
      </c>
      <c r="M5" s="29">
        <v>10</v>
      </c>
      <c r="N5" s="29">
        <v>10</v>
      </c>
      <c r="O5" s="29">
        <v>10</v>
      </c>
      <c r="P5" s="29">
        <v>9</v>
      </c>
      <c r="Q5" s="91">
        <v>9</v>
      </c>
      <c r="R5" s="91">
        <v>9</v>
      </c>
      <c r="S5" s="21">
        <f t="shared" ref="S5:S21" si="0">SUM(I5:R5)</f>
        <v>97</v>
      </c>
      <c r="T5" s="74"/>
    </row>
    <row r="6" spans="1:20" ht="15.75" thickBot="1" x14ac:dyDescent="0.3">
      <c r="A6" s="32">
        <v>2</v>
      </c>
      <c r="B6" s="13" t="s">
        <v>23</v>
      </c>
      <c r="C6" s="14" t="s">
        <v>31</v>
      </c>
      <c r="D6" s="16">
        <v>10</v>
      </c>
      <c r="E6" s="16">
        <v>10</v>
      </c>
      <c r="F6" s="16">
        <v>10</v>
      </c>
      <c r="G6" s="16">
        <v>9</v>
      </c>
      <c r="H6" s="17">
        <v>8</v>
      </c>
      <c r="I6" s="90">
        <v>10</v>
      </c>
      <c r="J6" s="41">
        <v>10</v>
      </c>
      <c r="K6" s="41">
        <v>10</v>
      </c>
      <c r="L6" s="16">
        <v>10</v>
      </c>
      <c r="M6" s="16">
        <v>9</v>
      </c>
      <c r="N6" s="16">
        <v>9</v>
      </c>
      <c r="O6" s="16">
        <v>9</v>
      </c>
      <c r="P6" s="16">
        <v>9</v>
      </c>
      <c r="Q6" s="16">
        <v>9</v>
      </c>
      <c r="R6" s="17">
        <v>7</v>
      </c>
      <c r="S6" s="99">
        <f t="shared" si="0"/>
        <v>92</v>
      </c>
      <c r="T6" s="84">
        <v>92</v>
      </c>
    </row>
    <row r="7" spans="1:20" ht="15.75" thickBot="1" x14ac:dyDescent="0.3">
      <c r="A7" s="65"/>
      <c r="B7" s="66" t="s">
        <v>32</v>
      </c>
      <c r="C7" s="24"/>
      <c r="D7" s="25"/>
      <c r="E7" s="25"/>
      <c r="F7" s="25"/>
      <c r="G7" s="25"/>
      <c r="H7" s="26"/>
      <c r="I7" s="107">
        <v>10</v>
      </c>
      <c r="J7" s="100">
        <v>10</v>
      </c>
      <c r="K7" s="100">
        <v>10</v>
      </c>
      <c r="L7" s="101">
        <v>10</v>
      </c>
      <c r="M7" s="101">
        <v>10</v>
      </c>
      <c r="N7" s="102">
        <v>9</v>
      </c>
      <c r="O7" s="102">
        <v>9</v>
      </c>
      <c r="P7" s="102">
        <v>8</v>
      </c>
      <c r="Q7" s="103">
        <v>8</v>
      </c>
      <c r="R7" s="108">
        <v>8</v>
      </c>
      <c r="S7" s="99">
        <f t="shared" si="0"/>
        <v>92</v>
      </c>
      <c r="T7" s="81"/>
    </row>
    <row r="8" spans="1:20" ht="15.75" thickBot="1" x14ac:dyDescent="0.3">
      <c r="A8" s="12">
        <v>3</v>
      </c>
      <c r="B8" s="13" t="s">
        <v>22</v>
      </c>
      <c r="C8" s="14" t="s">
        <v>31</v>
      </c>
      <c r="D8" s="15">
        <v>10</v>
      </c>
      <c r="E8" s="15">
        <v>10</v>
      </c>
      <c r="F8" s="15">
        <v>10</v>
      </c>
      <c r="G8" s="16">
        <v>10</v>
      </c>
      <c r="H8" s="96">
        <v>9</v>
      </c>
      <c r="I8" s="90">
        <v>10</v>
      </c>
      <c r="J8" s="41">
        <v>10</v>
      </c>
      <c r="K8" s="41">
        <v>10</v>
      </c>
      <c r="L8" s="15">
        <v>10</v>
      </c>
      <c r="M8" s="16">
        <v>10</v>
      </c>
      <c r="N8" s="16">
        <v>10</v>
      </c>
      <c r="O8" s="16">
        <v>10</v>
      </c>
      <c r="P8" s="16">
        <v>10</v>
      </c>
      <c r="Q8" s="16">
        <v>10</v>
      </c>
      <c r="R8" s="17">
        <v>9</v>
      </c>
      <c r="S8" s="99">
        <f t="shared" si="0"/>
        <v>99</v>
      </c>
      <c r="T8" s="81">
        <v>99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97"/>
      <c r="I9" s="111">
        <v>10</v>
      </c>
      <c r="J9" s="112">
        <v>10</v>
      </c>
      <c r="K9" s="39">
        <v>10</v>
      </c>
      <c r="L9" s="40">
        <v>10</v>
      </c>
      <c r="M9" s="40">
        <v>10</v>
      </c>
      <c r="N9" s="40">
        <v>10</v>
      </c>
      <c r="O9" s="40">
        <v>10</v>
      </c>
      <c r="P9" s="40">
        <v>9</v>
      </c>
      <c r="Q9" s="92">
        <v>9</v>
      </c>
      <c r="R9" s="106">
        <v>9</v>
      </c>
      <c r="S9" s="99">
        <f t="shared" si="0"/>
        <v>97</v>
      </c>
      <c r="T9" s="74"/>
    </row>
    <row r="10" spans="1:20" ht="15.75" thickBot="1" x14ac:dyDescent="0.3">
      <c r="A10" s="32">
        <v>4</v>
      </c>
      <c r="B10" s="13" t="s">
        <v>33</v>
      </c>
      <c r="C10" s="14" t="s">
        <v>34</v>
      </c>
      <c r="D10" s="16">
        <v>10</v>
      </c>
      <c r="E10" s="16">
        <v>8</v>
      </c>
      <c r="F10" s="16">
        <v>8</v>
      </c>
      <c r="G10" s="16">
        <v>7</v>
      </c>
      <c r="H10" s="96">
        <v>7</v>
      </c>
      <c r="I10" s="109">
        <v>10</v>
      </c>
      <c r="J10" s="24">
        <v>9</v>
      </c>
      <c r="K10" s="24">
        <v>8</v>
      </c>
      <c r="L10" s="24">
        <v>8</v>
      </c>
      <c r="M10" s="24">
        <v>8</v>
      </c>
      <c r="N10" s="24">
        <v>7</v>
      </c>
      <c r="O10" s="69">
        <v>7</v>
      </c>
      <c r="P10" s="69">
        <v>6</v>
      </c>
      <c r="Q10" s="69">
        <v>6</v>
      </c>
      <c r="R10" s="110"/>
      <c r="S10" s="99">
        <f t="shared" si="0"/>
        <v>69</v>
      </c>
      <c r="T10" s="84">
        <v>78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97"/>
      <c r="I11" s="104">
        <v>10</v>
      </c>
      <c r="J11" s="105">
        <v>10</v>
      </c>
      <c r="K11" s="105">
        <v>9</v>
      </c>
      <c r="L11" s="105">
        <v>9</v>
      </c>
      <c r="M11" s="105">
        <v>8</v>
      </c>
      <c r="N11" s="105">
        <v>7</v>
      </c>
      <c r="O11" s="40">
        <v>7</v>
      </c>
      <c r="P11" s="40">
        <v>7</v>
      </c>
      <c r="Q11" s="92">
        <v>7</v>
      </c>
      <c r="R11" s="106">
        <v>4</v>
      </c>
      <c r="S11" s="99">
        <f t="shared" si="0"/>
        <v>78</v>
      </c>
      <c r="T11" s="74"/>
    </row>
    <row r="12" spans="1:20" ht="15.75" thickBot="1" x14ac:dyDescent="0.3">
      <c r="A12" s="32">
        <v>6</v>
      </c>
      <c r="B12" s="13" t="s">
        <v>25</v>
      </c>
      <c r="C12" s="14" t="s">
        <v>31</v>
      </c>
      <c r="D12" s="16" t="s">
        <v>36</v>
      </c>
      <c r="E12" s="16" t="s">
        <v>36</v>
      </c>
      <c r="F12" s="16" t="s">
        <v>36</v>
      </c>
      <c r="G12" s="16" t="s">
        <v>36</v>
      </c>
      <c r="H12" s="17">
        <f>-T1239</f>
        <v>0</v>
      </c>
      <c r="I12" s="98">
        <v>9</v>
      </c>
      <c r="J12" s="68">
        <v>8</v>
      </c>
      <c r="K12" s="68">
        <v>7</v>
      </c>
      <c r="L12" s="69">
        <v>6</v>
      </c>
      <c r="M12" s="69">
        <v>5</v>
      </c>
      <c r="N12" s="69">
        <v>4</v>
      </c>
      <c r="O12" s="69"/>
      <c r="P12" s="69"/>
      <c r="Q12" s="93"/>
      <c r="R12" s="93"/>
      <c r="S12" s="21">
        <f>SUM(I12:R12)</f>
        <v>39</v>
      </c>
      <c r="T12" s="84">
        <v>39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67">
        <v>9</v>
      </c>
      <c r="J13" s="68">
        <v>7</v>
      </c>
      <c r="K13" s="68">
        <v>6</v>
      </c>
      <c r="L13" s="69">
        <v>6</v>
      </c>
      <c r="M13" s="69">
        <v>5</v>
      </c>
      <c r="N13" s="29"/>
      <c r="O13" s="29"/>
      <c r="P13" s="29"/>
      <c r="Q13" s="92"/>
      <c r="R13" s="92"/>
      <c r="S13" s="21">
        <f>SUM(I13:R13)</f>
        <v>33</v>
      </c>
      <c r="T13" s="74"/>
    </row>
    <row r="14" spans="1:20" ht="15.75" thickBot="1" x14ac:dyDescent="0.3">
      <c r="A14" s="12">
        <v>8</v>
      </c>
      <c r="B14" s="13" t="s">
        <v>24</v>
      </c>
      <c r="C14" s="14" t="s">
        <v>31</v>
      </c>
      <c r="D14" s="16">
        <v>10</v>
      </c>
      <c r="E14" s="16">
        <v>10</v>
      </c>
      <c r="F14" s="16">
        <v>9</v>
      </c>
      <c r="G14" s="16">
        <v>8</v>
      </c>
      <c r="H14" s="17">
        <v>8</v>
      </c>
      <c r="I14" s="33">
        <v>10</v>
      </c>
      <c r="J14" s="41">
        <v>10</v>
      </c>
      <c r="K14" s="41">
        <v>10</v>
      </c>
      <c r="L14" s="16">
        <v>10</v>
      </c>
      <c r="M14" s="16">
        <v>10</v>
      </c>
      <c r="N14" s="16">
        <v>9</v>
      </c>
      <c r="O14" s="16">
        <v>9</v>
      </c>
      <c r="P14" s="16">
        <v>9</v>
      </c>
      <c r="Q14" s="93">
        <v>9</v>
      </c>
      <c r="R14" s="93">
        <v>8</v>
      </c>
      <c r="S14" s="21">
        <f t="shared" si="0"/>
        <v>94</v>
      </c>
      <c r="T14" s="84">
        <v>94</v>
      </c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>
        <v>10</v>
      </c>
      <c r="J15" s="28">
        <v>10</v>
      </c>
      <c r="K15" s="28">
        <v>10</v>
      </c>
      <c r="L15" s="29">
        <v>10</v>
      </c>
      <c r="M15" s="29">
        <v>9</v>
      </c>
      <c r="N15" s="29">
        <v>9</v>
      </c>
      <c r="O15" s="29">
        <v>9</v>
      </c>
      <c r="P15" s="29">
        <v>9</v>
      </c>
      <c r="Q15" s="92">
        <v>7</v>
      </c>
      <c r="R15" s="92">
        <v>6</v>
      </c>
      <c r="S15" s="21">
        <f t="shared" si="0"/>
        <v>89</v>
      </c>
      <c r="T15" s="74"/>
    </row>
    <row r="16" spans="1:20" ht="15.75" thickBot="1" x14ac:dyDescent="0.3">
      <c r="A16" s="12">
        <v>10</v>
      </c>
      <c r="B16" s="13" t="s">
        <v>35</v>
      </c>
      <c r="C16" s="14" t="s">
        <v>31</v>
      </c>
      <c r="D16" s="16">
        <v>9</v>
      </c>
      <c r="E16" s="16">
        <v>9</v>
      </c>
      <c r="F16" s="16">
        <v>78</v>
      </c>
      <c r="G16" s="16">
        <v>8</v>
      </c>
      <c r="H16" s="17">
        <v>7</v>
      </c>
      <c r="I16" s="18">
        <v>9</v>
      </c>
      <c r="J16" s="19">
        <v>8</v>
      </c>
      <c r="K16" s="19">
        <v>8</v>
      </c>
      <c r="L16" s="16">
        <v>8</v>
      </c>
      <c r="M16" s="16">
        <v>7</v>
      </c>
      <c r="N16" s="16">
        <v>7</v>
      </c>
      <c r="O16" s="16">
        <v>6</v>
      </c>
      <c r="P16" s="16">
        <v>6</v>
      </c>
      <c r="Q16" s="93">
        <v>6</v>
      </c>
      <c r="R16" s="93">
        <v>5</v>
      </c>
      <c r="S16" s="21">
        <f t="shared" si="0"/>
        <v>70</v>
      </c>
      <c r="T16" s="84">
        <v>79</v>
      </c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38">
        <v>10</v>
      </c>
      <c r="J17" s="39">
        <v>10</v>
      </c>
      <c r="K17" s="39">
        <v>8</v>
      </c>
      <c r="L17" s="40">
        <v>8</v>
      </c>
      <c r="M17" s="40">
        <v>8</v>
      </c>
      <c r="N17" s="40">
        <v>8</v>
      </c>
      <c r="O17" s="40">
        <v>7</v>
      </c>
      <c r="P17" s="40">
        <v>7</v>
      </c>
      <c r="Q17" s="92">
        <v>7</v>
      </c>
      <c r="R17" s="92">
        <v>6</v>
      </c>
      <c r="S17" s="21">
        <f t="shared" si="0"/>
        <v>79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92"/>
      <c r="R19" s="92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93"/>
      <c r="R20" s="93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92"/>
      <c r="R21" s="92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/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27</v>
      </c>
      <c r="C25" s="53"/>
      <c r="D25" s="54"/>
      <c r="E25" s="54"/>
      <c r="T25" s="43"/>
    </row>
    <row r="26" spans="1:20" x14ac:dyDescent="0.25">
      <c r="B26" s="44" t="s">
        <v>28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8"/>
  <sheetViews>
    <sheetView topLeftCell="A16" workbookViewId="0">
      <selection activeCell="G29" sqref="G29"/>
    </sheetView>
  </sheetViews>
  <sheetFormatPr defaultRowHeight="15" x14ac:dyDescent="0.25"/>
  <cols>
    <col min="2" max="2" width="26.85546875" customWidth="1"/>
    <col min="3" max="3" width="24.5703125" customWidth="1"/>
    <col min="4" max="18" width="4.7109375" customWidth="1"/>
  </cols>
  <sheetData>
    <row r="1" spans="1:21" ht="51" customHeight="1" x14ac:dyDescent="0.35">
      <c r="B1" s="72" t="s">
        <v>0</v>
      </c>
      <c r="I1" s="1" t="s">
        <v>30</v>
      </c>
      <c r="Q1" s="2" t="s">
        <v>1</v>
      </c>
      <c r="R1" s="82"/>
      <c r="T1" s="82">
        <v>42901</v>
      </c>
    </row>
    <row r="2" spans="1:21" ht="21.75" thickBot="1" x14ac:dyDescent="0.4">
      <c r="B2" s="3"/>
      <c r="I2" s="1"/>
      <c r="Q2" s="49"/>
      <c r="R2" s="50"/>
      <c r="T2" s="4"/>
    </row>
    <row r="3" spans="1:21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  <c r="U3" s="50" t="s">
        <v>37</v>
      </c>
    </row>
    <row r="4" spans="1:21" ht="15.75" thickBot="1" x14ac:dyDescent="0.3">
      <c r="A4" s="12">
        <v>1</v>
      </c>
      <c r="B4" s="13" t="s">
        <v>13</v>
      </c>
      <c r="C4" s="14" t="s">
        <v>31</v>
      </c>
      <c r="D4" s="25"/>
      <c r="E4" s="25"/>
      <c r="F4" s="25"/>
      <c r="G4" s="25"/>
      <c r="H4" s="26"/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16">
        <v>6</v>
      </c>
      <c r="R4" s="16">
        <v>6</v>
      </c>
      <c r="S4" s="21">
        <f>SUM(I4:R4)</f>
        <v>82</v>
      </c>
      <c r="T4" s="84">
        <v>82</v>
      </c>
      <c r="U4" s="50">
        <f>T4+'PA3 15.6.2017 '!T4</f>
        <v>179</v>
      </c>
    </row>
    <row r="5" spans="1:21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9</v>
      </c>
      <c r="L5" s="29">
        <v>9</v>
      </c>
      <c r="M5" s="29">
        <v>8</v>
      </c>
      <c r="N5" s="29">
        <v>8</v>
      </c>
      <c r="O5" s="29">
        <v>7</v>
      </c>
      <c r="P5" s="29">
        <v>6</v>
      </c>
      <c r="Q5" s="91">
        <v>6</v>
      </c>
      <c r="R5" s="91">
        <v>6</v>
      </c>
      <c r="S5" s="21">
        <f t="shared" ref="S5:S21" si="0">SUM(I5:R5)</f>
        <v>77</v>
      </c>
      <c r="T5" s="113"/>
      <c r="U5" s="50"/>
    </row>
    <row r="6" spans="1:21" ht="15.75" thickBot="1" x14ac:dyDescent="0.3">
      <c r="A6" s="32">
        <v>2</v>
      </c>
      <c r="B6" s="13" t="s">
        <v>23</v>
      </c>
      <c r="C6" s="14" t="s">
        <v>31</v>
      </c>
      <c r="D6" s="25"/>
      <c r="E6" s="25"/>
      <c r="F6" s="25"/>
      <c r="G6" s="25"/>
      <c r="H6" s="26"/>
      <c r="I6" s="83">
        <v>10</v>
      </c>
      <c r="J6" s="19">
        <v>9</v>
      </c>
      <c r="K6" s="19">
        <v>9</v>
      </c>
      <c r="L6" s="16">
        <v>9</v>
      </c>
      <c r="M6" s="16">
        <v>7</v>
      </c>
      <c r="N6" s="16">
        <v>6</v>
      </c>
      <c r="O6" s="16"/>
      <c r="P6" s="16"/>
      <c r="Q6" s="16"/>
      <c r="R6" s="16"/>
      <c r="S6" s="21">
        <f t="shared" si="0"/>
        <v>50</v>
      </c>
      <c r="T6" s="84">
        <v>67</v>
      </c>
      <c r="U6" s="50">
        <f>T6+'PA3 15.6.2017 '!T6</f>
        <v>159</v>
      </c>
    </row>
    <row r="7" spans="1:21" ht="15.75" thickBot="1" x14ac:dyDescent="0.3">
      <c r="A7" s="65"/>
      <c r="B7" s="66" t="s">
        <v>32</v>
      </c>
      <c r="C7" s="24"/>
      <c r="D7" s="25"/>
      <c r="E7" s="25"/>
      <c r="F7" s="25"/>
      <c r="G7" s="25"/>
      <c r="H7" s="26"/>
      <c r="I7" s="67">
        <v>9</v>
      </c>
      <c r="J7" s="68">
        <v>9</v>
      </c>
      <c r="K7" s="68">
        <v>9</v>
      </c>
      <c r="L7" s="69">
        <v>9</v>
      </c>
      <c r="M7" s="69">
        <v>9</v>
      </c>
      <c r="N7" s="29">
        <v>8</v>
      </c>
      <c r="O7" s="29">
        <v>8</v>
      </c>
      <c r="P7" s="29">
        <v>6</v>
      </c>
      <c r="Q7" s="92"/>
      <c r="R7" s="92"/>
      <c r="S7" s="21">
        <f t="shared" si="0"/>
        <v>67</v>
      </c>
      <c r="T7" s="114"/>
      <c r="U7" s="50"/>
    </row>
    <row r="8" spans="1:21" ht="15.75" thickBot="1" x14ac:dyDescent="0.3">
      <c r="A8" s="12">
        <v>3</v>
      </c>
      <c r="B8" s="13" t="s">
        <v>22</v>
      </c>
      <c r="C8" s="14" t="s">
        <v>31</v>
      </c>
      <c r="D8" s="25"/>
      <c r="E8" s="25"/>
      <c r="F8" s="25"/>
      <c r="G8" s="25"/>
      <c r="H8" s="26"/>
      <c r="I8" s="18">
        <v>10</v>
      </c>
      <c r="J8" s="19">
        <v>10</v>
      </c>
      <c r="K8" s="19">
        <v>10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16">
        <v>8</v>
      </c>
      <c r="R8" s="16">
        <v>7</v>
      </c>
      <c r="S8" s="21">
        <f t="shared" si="0"/>
        <v>87</v>
      </c>
      <c r="T8" s="81">
        <v>87</v>
      </c>
      <c r="U8" s="50">
        <f>T8+'PA3 15.6.2017 '!T8</f>
        <v>186</v>
      </c>
    </row>
    <row r="9" spans="1:21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8</v>
      </c>
      <c r="N9" s="29">
        <v>8</v>
      </c>
      <c r="O9" s="29">
        <v>8</v>
      </c>
      <c r="P9" s="29">
        <v>8</v>
      </c>
      <c r="Q9" s="91">
        <v>8</v>
      </c>
      <c r="R9" s="91">
        <v>6</v>
      </c>
      <c r="S9" s="21">
        <f t="shared" si="0"/>
        <v>84</v>
      </c>
      <c r="T9" s="113"/>
      <c r="U9" s="50"/>
    </row>
    <row r="10" spans="1:21" ht="15.75" thickBot="1" x14ac:dyDescent="0.3">
      <c r="A10" s="32">
        <v>4</v>
      </c>
      <c r="B10" s="13" t="s">
        <v>33</v>
      </c>
      <c r="C10" s="14" t="s">
        <v>34</v>
      </c>
      <c r="D10" s="25"/>
      <c r="E10" s="25"/>
      <c r="F10" s="25"/>
      <c r="G10" s="25"/>
      <c r="H10" s="26"/>
      <c r="I10" s="83">
        <v>10</v>
      </c>
      <c r="J10" s="19">
        <v>9</v>
      </c>
      <c r="K10" s="19">
        <v>8</v>
      </c>
      <c r="L10" s="16">
        <v>7</v>
      </c>
      <c r="M10" s="16">
        <v>7</v>
      </c>
      <c r="N10" s="16">
        <v>6</v>
      </c>
      <c r="O10" s="16">
        <v>4</v>
      </c>
      <c r="P10" s="16">
        <v>4</v>
      </c>
      <c r="Q10" s="16"/>
      <c r="R10" s="16"/>
      <c r="S10" s="21">
        <f t="shared" si="0"/>
        <v>55</v>
      </c>
      <c r="T10" s="84">
        <v>55</v>
      </c>
      <c r="U10" s="50">
        <f>T10+'PA3 15.6.2017 '!T10</f>
        <v>133</v>
      </c>
    </row>
    <row r="11" spans="1:21" ht="15.75" thickBot="1" x14ac:dyDescent="0.3">
      <c r="A11" s="65"/>
      <c r="B11" s="23"/>
      <c r="C11" s="24"/>
      <c r="D11" s="25"/>
      <c r="E11" s="25"/>
      <c r="F11" s="25"/>
      <c r="G11" s="25"/>
      <c r="H11" s="26"/>
      <c r="I11" s="67">
        <v>10</v>
      </c>
      <c r="J11" s="68">
        <v>8</v>
      </c>
      <c r="K11" s="68">
        <v>7</v>
      </c>
      <c r="L11" s="69">
        <v>7</v>
      </c>
      <c r="M11" s="69">
        <v>6</v>
      </c>
      <c r="N11" s="29">
        <v>5</v>
      </c>
      <c r="O11" s="29">
        <v>4</v>
      </c>
      <c r="P11" s="29"/>
      <c r="Q11" s="92"/>
      <c r="R11" s="92"/>
      <c r="S11" s="21">
        <f t="shared" si="0"/>
        <v>47</v>
      </c>
      <c r="T11" s="113"/>
      <c r="U11" s="50"/>
    </row>
    <row r="12" spans="1:21" ht="15.75" thickBot="1" x14ac:dyDescent="0.3">
      <c r="A12" s="32">
        <v>6</v>
      </c>
      <c r="B12" s="13" t="s">
        <v>25</v>
      </c>
      <c r="C12" s="14" t="s">
        <v>31</v>
      </c>
      <c r="D12" s="25"/>
      <c r="E12" s="25"/>
      <c r="F12" s="25"/>
      <c r="G12" s="25"/>
      <c r="H12" s="26"/>
      <c r="I12" s="18">
        <v>9</v>
      </c>
      <c r="J12" s="19">
        <v>7</v>
      </c>
      <c r="K12" s="19">
        <v>3</v>
      </c>
      <c r="L12" s="16"/>
      <c r="M12" s="16"/>
      <c r="N12" s="16"/>
      <c r="O12" s="16"/>
      <c r="P12" s="16"/>
      <c r="Q12" s="93"/>
      <c r="R12" s="93"/>
      <c r="S12" s="21">
        <f t="shared" si="0"/>
        <v>19</v>
      </c>
      <c r="T12" s="84">
        <v>21</v>
      </c>
      <c r="U12" s="50">
        <f>T12+'PA3 15.6.2017 '!T12</f>
        <v>60</v>
      </c>
    </row>
    <row r="13" spans="1:21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7</v>
      </c>
      <c r="J13" s="28">
        <v>6</v>
      </c>
      <c r="K13" s="28">
        <v>5</v>
      </c>
      <c r="L13" s="29">
        <v>3</v>
      </c>
      <c r="M13" s="29"/>
      <c r="N13" s="29"/>
      <c r="O13" s="29"/>
      <c r="P13" s="29"/>
      <c r="Q13" s="92"/>
      <c r="R13" s="92"/>
      <c r="S13" s="21">
        <f t="shared" si="0"/>
        <v>21</v>
      </c>
      <c r="T13" s="113"/>
      <c r="U13" s="50"/>
    </row>
    <row r="14" spans="1:21" ht="15.75" thickBot="1" x14ac:dyDescent="0.3">
      <c r="A14" s="12">
        <v>8</v>
      </c>
      <c r="B14" s="13" t="s">
        <v>24</v>
      </c>
      <c r="C14" s="14" t="s">
        <v>31</v>
      </c>
      <c r="D14" s="25"/>
      <c r="E14" s="25"/>
      <c r="F14" s="25"/>
      <c r="G14" s="25"/>
      <c r="H14" s="26"/>
      <c r="I14" s="18">
        <v>8</v>
      </c>
      <c r="J14" s="19">
        <v>7</v>
      </c>
      <c r="K14" s="19">
        <v>7</v>
      </c>
      <c r="L14" s="16">
        <v>6</v>
      </c>
      <c r="M14" s="16">
        <v>6</v>
      </c>
      <c r="N14" s="16">
        <v>6</v>
      </c>
      <c r="O14" s="16">
        <v>5</v>
      </c>
      <c r="P14" s="16">
        <v>4</v>
      </c>
      <c r="Q14" s="93">
        <v>3</v>
      </c>
      <c r="R14" s="93"/>
      <c r="S14" s="21">
        <f t="shared" si="0"/>
        <v>52</v>
      </c>
      <c r="T14" s="84">
        <v>52</v>
      </c>
      <c r="U14" s="50">
        <f>T14+'PA3 15.6.2017 '!T14</f>
        <v>146</v>
      </c>
    </row>
    <row r="15" spans="1:21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7</v>
      </c>
      <c r="L15" s="29">
        <v>6</v>
      </c>
      <c r="M15" s="29">
        <v>6</v>
      </c>
      <c r="N15" s="29">
        <v>6</v>
      </c>
      <c r="O15" s="29">
        <v>6</v>
      </c>
      <c r="P15" s="29">
        <v>4</v>
      </c>
      <c r="Q15" s="92"/>
      <c r="R15" s="92"/>
      <c r="S15" s="21">
        <f t="shared" si="0"/>
        <v>51</v>
      </c>
      <c r="T15" s="113"/>
      <c r="U15" s="50"/>
    </row>
    <row r="16" spans="1:21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93"/>
      <c r="R16" s="93"/>
      <c r="S16" s="21">
        <f t="shared" si="0"/>
        <v>0</v>
      </c>
      <c r="T16" s="84"/>
      <c r="U16" s="50"/>
    </row>
    <row r="17" spans="1:21" ht="15.75" thickBot="1" x14ac:dyDescent="0.3">
      <c r="A17" s="65"/>
      <c r="B17" s="66"/>
      <c r="C17" s="24"/>
      <c r="D17" s="25"/>
      <c r="E17" s="25"/>
      <c r="F17" s="25"/>
      <c r="G17" s="25"/>
      <c r="H17" s="26"/>
      <c r="I17" s="38"/>
      <c r="J17" s="39"/>
      <c r="K17" s="39"/>
      <c r="L17" s="40"/>
      <c r="M17" s="40"/>
      <c r="N17" s="40"/>
      <c r="O17" s="40"/>
      <c r="P17" s="40"/>
      <c r="Q17" s="92"/>
      <c r="R17" s="92"/>
      <c r="S17" s="21">
        <f t="shared" si="0"/>
        <v>0</v>
      </c>
      <c r="T17" s="113"/>
      <c r="U17" s="50"/>
    </row>
    <row r="18" spans="1:21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21">
        <f t="shared" si="0"/>
        <v>0</v>
      </c>
      <c r="T18" s="84"/>
      <c r="U18" s="50"/>
    </row>
    <row r="19" spans="1:21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92"/>
      <c r="R19" s="92"/>
      <c r="S19" s="21">
        <f t="shared" si="0"/>
        <v>0</v>
      </c>
      <c r="T19" s="113"/>
      <c r="U19" s="50"/>
    </row>
    <row r="20" spans="1:21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93"/>
      <c r="R20" s="93"/>
      <c r="S20" s="21">
        <f t="shared" si="0"/>
        <v>0</v>
      </c>
      <c r="T20" s="84"/>
      <c r="U20" s="50"/>
    </row>
    <row r="21" spans="1:21" ht="15.75" thickBot="1" x14ac:dyDescent="0.3">
      <c r="A21" s="22"/>
      <c r="B21" s="62"/>
      <c r="C21" s="35"/>
      <c r="D21" s="25"/>
      <c r="E21" s="25"/>
      <c r="F21" s="25"/>
      <c r="G21" s="25"/>
      <c r="H21" s="26"/>
      <c r="I21" s="38"/>
      <c r="J21" s="39"/>
      <c r="K21" s="39"/>
      <c r="L21" s="40"/>
      <c r="M21" s="40"/>
      <c r="N21" s="40"/>
      <c r="O21" s="40"/>
      <c r="P21" s="40"/>
      <c r="Q21" s="92"/>
      <c r="R21" s="92"/>
      <c r="S21" s="73">
        <f t="shared" si="0"/>
        <v>0</v>
      </c>
      <c r="T21" s="113"/>
      <c r="U21" s="50"/>
    </row>
    <row r="22" spans="1:21" ht="15.75" thickBot="1" x14ac:dyDescent="0.3"/>
    <row r="23" spans="1:21" x14ac:dyDescent="0.25">
      <c r="B23" s="42" t="s">
        <v>6</v>
      </c>
      <c r="C23" s="42" t="s">
        <v>13</v>
      </c>
      <c r="F23" s="55">
        <v>10</v>
      </c>
      <c r="G23" s="56" t="s">
        <v>9</v>
      </c>
      <c r="H23" s="56"/>
      <c r="I23" s="57"/>
      <c r="T23" s="43"/>
    </row>
    <row r="24" spans="1:21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1" x14ac:dyDescent="0.25">
      <c r="B25" s="52" t="s">
        <v>27</v>
      </c>
      <c r="C25" s="53"/>
      <c r="D25" s="54"/>
      <c r="E25" s="54"/>
      <c r="T25" s="43"/>
    </row>
    <row r="26" spans="1:21" x14ac:dyDescent="0.25">
      <c r="B26" s="44" t="s">
        <v>28</v>
      </c>
      <c r="C26" s="45"/>
      <c r="G26" s="61"/>
      <c r="T26" s="43"/>
    </row>
    <row r="27" spans="1:21" x14ac:dyDescent="0.25">
      <c r="B27" s="44"/>
      <c r="C27" s="45"/>
    </row>
    <row r="28" spans="1:21" x14ac:dyDescent="0.25">
      <c r="B28" s="46"/>
      <c r="C28" s="47"/>
    </row>
  </sheetData>
  <pageMargins left="0.7" right="0.7" top="0.75" bottom="0.75" header="0.3" footer="0.3"/>
  <pageSetup paperSize="9"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CC62-2AA3-4C2B-90B3-B4ACCA9A2978}">
  <dimension ref="A1:T29"/>
  <sheetViews>
    <sheetView workbookViewId="0">
      <selection activeCell="B4" sqref="B4"/>
    </sheetView>
  </sheetViews>
  <sheetFormatPr defaultRowHeight="15" x14ac:dyDescent="0.25"/>
  <cols>
    <col min="2" max="2" width="35.5703125" customWidth="1"/>
    <col min="3" max="3" width="22" bestFit="1" customWidth="1"/>
    <col min="4" max="18" width="4.7109375" customWidth="1"/>
  </cols>
  <sheetData>
    <row r="1" spans="1:20" ht="57" x14ac:dyDescent="0.35">
      <c r="B1" s="122" t="s">
        <v>0</v>
      </c>
      <c r="I1" s="1" t="s">
        <v>29</v>
      </c>
      <c r="Q1" s="2" t="s">
        <v>1</v>
      </c>
      <c r="R1" s="82"/>
      <c r="T1" s="82">
        <v>42922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24"/>
      <c r="S3" s="13"/>
      <c r="T3" s="86" t="s">
        <v>5</v>
      </c>
    </row>
    <row r="4" spans="1:20" ht="15.75" thickBot="1" x14ac:dyDescent="0.3">
      <c r="A4" s="12">
        <v>1</v>
      </c>
      <c r="B4" s="13" t="s">
        <v>23</v>
      </c>
      <c r="C4" s="14" t="s">
        <v>20</v>
      </c>
      <c r="D4" s="15">
        <v>10</v>
      </c>
      <c r="E4" s="16">
        <v>10</v>
      </c>
      <c r="F4" s="16">
        <v>10</v>
      </c>
      <c r="G4" s="16">
        <v>9</v>
      </c>
      <c r="H4" s="17">
        <v>8</v>
      </c>
      <c r="I4" s="33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16">
        <v>9</v>
      </c>
      <c r="R4" s="17">
        <v>9</v>
      </c>
      <c r="S4" s="99">
        <f>SUM(I4:R4)</f>
        <v>94</v>
      </c>
      <c r="T4" s="84">
        <v>94</v>
      </c>
    </row>
    <row r="5" spans="1:20" ht="15.75" thickBot="1" x14ac:dyDescent="0.3">
      <c r="A5" s="115"/>
      <c r="B5" s="116"/>
      <c r="C5" s="117"/>
      <c r="D5" s="118"/>
      <c r="E5" s="69"/>
      <c r="F5" s="69"/>
      <c r="G5" s="69"/>
      <c r="H5" s="110"/>
      <c r="I5" s="94">
        <v>10</v>
      </c>
      <c r="J5" s="48">
        <v>10</v>
      </c>
      <c r="K5" s="28">
        <v>10</v>
      </c>
      <c r="L5" s="29">
        <v>9</v>
      </c>
      <c r="M5" s="29">
        <v>9</v>
      </c>
      <c r="N5" s="29">
        <v>9</v>
      </c>
      <c r="O5" s="29">
        <v>9</v>
      </c>
      <c r="P5" s="29">
        <v>9</v>
      </c>
      <c r="Q5" s="91">
        <v>8</v>
      </c>
      <c r="R5" s="125">
        <v>8</v>
      </c>
      <c r="S5" s="99">
        <f t="shared" ref="S5" si="0">SUM(I5:R5)</f>
        <v>91</v>
      </c>
      <c r="T5" s="119"/>
    </row>
    <row r="6" spans="1:20" ht="15.75" thickBot="1" x14ac:dyDescent="0.3">
      <c r="A6" s="65"/>
      <c r="B6" s="87"/>
      <c r="C6" s="24"/>
      <c r="D6" s="25"/>
      <c r="E6" s="25"/>
      <c r="F6" s="25"/>
      <c r="G6" s="25"/>
      <c r="H6" s="26"/>
      <c r="I6" s="94">
        <v>10</v>
      </c>
      <c r="J6" s="28">
        <v>10</v>
      </c>
      <c r="K6" s="28">
        <v>10</v>
      </c>
      <c r="L6" s="29">
        <v>9</v>
      </c>
      <c r="M6" s="29">
        <v>9</v>
      </c>
      <c r="N6" s="29">
        <v>9</v>
      </c>
      <c r="O6" s="29">
        <v>8</v>
      </c>
      <c r="P6" s="29">
        <v>8</v>
      </c>
      <c r="Q6" s="91">
        <v>8</v>
      </c>
      <c r="R6" s="125">
        <v>7</v>
      </c>
      <c r="S6" s="99">
        <f t="shared" ref="S6:S22" si="1">SUM(I6:R6)</f>
        <v>88</v>
      </c>
      <c r="T6" s="74"/>
    </row>
    <row r="7" spans="1:20" ht="15.75" thickBot="1" x14ac:dyDescent="0.3">
      <c r="A7" s="32"/>
      <c r="B7" s="13"/>
      <c r="C7" s="14"/>
      <c r="D7" s="16"/>
      <c r="E7" s="16"/>
      <c r="F7" s="16"/>
      <c r="G7" s="16"/>
      <c r="H7" s="17"/>
      <c r="I7" s="90"/>
      <c r="J7" s="41"/>
      <c r="K7" s="41"/>
      <c r="L7" s="16"/>
      <c r="M7" s="16"/>
      <c r="N7" s="16"/>
      <c r="O7" s="16"/>
      <c r="P7" s="16"/>
      <c r="Q7" s="16"/>
      <c r="R7" s="17"/>
      <c r="S7" s="99">
        <f t="shared" si="1"/>
        <v>0</v>
      </c>
      <c r="T7" s="84"/>
    </row>
    <row r="8" spans="1:20" ht="15.75" thickBot="1" x14ac:dyDescent="0.3">
      <c r="A8" s="65"/>
      <c r="B8" s="66"/>
      <c r="C8" s="24"/>
      <c r="D8" s="25"/>
      <c r="E8" s="25"/>
      <c r="F8" s="25"/>
      <c r="G8" s="25"/>
      <c r="H8" s="26"/>
      <c r="I8" s="107"/>
      <c r="J8" s="100"/>
      <c r="K8" s="100"/>
      <c r="L8" s="101"/>
      <c r="M8" s="101"/>
      <c r="N8" s="102"/>
      <c r="O8" s="102"/>
      <c r="P8" s="102"/>
      <c r="Q8" s="103"/>
      <c r="R8" s="108"/>
      <c r="S8" s="99">
        <f t="shared" si="1"/>
        <v>0</v>
      </c>
      <c r="T8" s="81"/>
    </row>
    <row r="9" spans="1:20" ht="15.75" thickBot="1" x14ac:dyDescent="0.3">
      <c r="A9" s="12"/>
      <c r="B9" s="13"/>
      <c r="C9" s="14"/>
      <c r="D9" s="15"/>
      <c r="E9" s="15"/>
      <c r="F9" s="15"/>
      <c r="G9" s="16"/>
      <c r="H9" s="96"/>
      <c r="I9" s="90"/>
      <c r="J9" s="41"/>
      <c r="K9" s="41"/>
      <c r="L9" s="15"/>
      <c r="M9" s="16"/>
      <c r="N9" s="16"/>
      <c r="O9" s="16"/>
      <c r="P9" s="16"/>
      <c r="Q9" s="16"/>
      <c r="R9" s="17"/>
      <c r="S9" s="99">
        <f t="shared" si="1"/>
        <v>0</v>
      </c>
      <c r="T9" s="81"/>
    </row>
    <row r="10" spans="1:20" ht="15.75" thickBot="1" x14ac:dyDescent="0.3">
      <c r="A10" s="65"/>
      <c r="B10" s="62"/>
      <c r="C10" s="35"/>
      <c r="D10" s="25"/>
      <c r="E10" s="25"/>
      <c r="F10" s="25"/>
      <c r="G10" s="25"/>
      <c r="H10" s="97"/>
      <c r="I10" s="111"/>
      <c r="J10" s="112"/>
      <c r="K10" s="39"/>
      <c r="L10" s="40"/>
      <c r="M10" s="40"/>
      <c r="N10" s="40"/>
      <c r="O10" s="40"/>
      <c r="P10" s="40"/>
      <c r="Q10" s="92"/>
      <c r="R10" s="106"/>
      <c r="S10" s="99">
        <f t="shared" si="1"/>
        <v>0</v>
      </c>
      <c r="T10" s="74"/>
    </row>
    <row r="11" spans="1:20" ht="15.75" thickBot="1" x14ac:dyDescent="0.3">
      <c r="A11" s="32"/>
      <c r="B11" s="13"/>
      <c r="C11" s="14"/>
      <c r="D11" s="16"/>
      <c r="E11" s="16"/>
      <c r="F11" s="16"/>
      <c r="G11" s="16"/>
      <c r="H11" s="96"/>
      <c r="I11" s="109"/>
      <c r="J11" s="24"/>
      <c r="K11" s="24"/>
      <c r="L11" s="24"/>
      <c r="M11" s="24"/>
      <c r="N11" s="24"/>
      <c r="O11" s="69"/>
      <c r="P11" s="69"/>
      <c r="Q11" s="69"/>
      <c r="R11" s="110"/>
      <c r="S11" s="99">
        <f t="shared" si="1"/>
        <v>0</v>
      </c>
      <c r="T11" s="84"/>
    </row>
    <row r="12" spans="1:20" ht="15.75" thickBot="1" x14ac:dyDescent="0.3">
      <c r="A12" s="65"/>
      <c r="B12" s="23"/>
      <c r="C12" s="24"/>
      <c r="D12" s="25"/>
      <c r="E12" s="25"/>
      <c r="F12" s="25"/>
      <c r="G12" s="25"/>
      <c r="H12" s="97"/>
      <c r="I12" s="104"/>
      <c r="J12" s="105"/>
      <c r="K12" s="105"/>
      <c r="L12" s="105"/>
      <c r="M12" s="105"/>
      <c r="N12" s="105"/>
      <c r="O12" s="40"/>
      <c r="P12" s="40"/>
      <c r="Q12" s="92"/>
      <c r="R12" s="106"/>
      <c r="S12" s="99">
        <f t="shared" si="1"/>
        <v>0</v>
      </c>
      <c r="T12" s="74"/>
    </row>
    <row r="13" spans="1:20" ht="15.75" thickBot="1" x14ac:dyDescent="0.3">
      <c r="A13" s="32"/>
      <c r="B13" s="13"/>
      <c r="C13" s="14"/>
      <c r="D13" s="16"/>
      <c r="E13" s="16"/>
      <c r="F13" s="16"/>
      <c r="G13" s="16"/>
      <c r="H13" s="17"/>
      <c r="I13" s="98"/>
      <c r="J13" s="68"/>
      <c r="K13" s="68"/>
      <c r="L13" s="69"/>
      <c r="M13" s="69"/>
      <c r="N13" s="69"/>
      <c r="O13" s="69"/>
      <c r="P13" s="69"/>
      <c r="Q13" s="93"/>
      <c r="R13" s="126"/>
      <c r="S13" s="99">
        <f>SUM(I13:R13)</f>
        <v>0</v>
      </c>
      <c r="T13" s="84"/>
    </row>
    <row r="14" spans="1:20" ht="15.75" thickBot="1" x14ac:dyDescent="0.3">
      <c r="A14" s="65"/>
      <c r="B14" s="23"/>
      <c r="C14" s="24"/>
      <c r="D14" s="25"/>
      <c r="E14" s="25"/>
      <c r="F14" s="25"/>
      <c r="G14" s="25"/>
      <c r="H14" s="26"/>
      <c r="I14" s="67"/>
      <c r="J14" s="68"/>
      <c r="K14" s="68"/>
      <c r="L14" s="69"/>
      <c r="M14" s="69"/>
      <c r="N14" s="29"/>
      <c r="O14" s="29"/>
      <c r="P14" s="29"/>
      <c r="Q14" s="92"/>
      <c r="R14" s="106"/>
      <c r="S14" s="99">
        <f>SUM(I14:R14)</f>
        <v>0</v>
      </c>
      <c r="T14" s="74"/>
    </row>
    <row r="15" spans="1:20" ht="15.75" thickBot="1" x14ac:dyDescent="0.3">
      <c r="A15" s="12"/>
      <c r="B15" s="13"/>
      <c r="C15" s="14"/>
      <c r="D15" s="16"/>
      <c r="E15" s="16"/>
      <c r="F15" s="16"/>
      <c r="G15" s="16"/>
      <c r="H15" s="17"/>
      <c r="I15" s="33"/>
      <c r="J15" s="41"/>
      <c r="K15" s="41"/>
      <c r="L15" s="16"/>
      <c r="M15" s="16"/>
      <c r="N15" s="16"/>
      <c r="O15" s="16"/>
      <c r="P15" s="16"/>
      <c r="Q15" s="93"/>
      <c r="R15" s="126"/>
      <c r="S15" s="99">
        <f t="shared" si="1"/>
        <v>0</v>
      </c>
      <c r="T15" s="84"/>
    </row>
    <row r="16" spans="1:20" ht="15.75" thickBot="1" x14ac:dyDescent="0.3">
      <c r="A16" s="65"/>
      <c r="B16" s="62"/>
      <c r="C16" s="24"/>
      <c r="D16" s="25"/>
      <c r="E16" s="25"/>
      <c r="F16" s="25"/>
      <c r="G16" s="25"/>
      <c r="H16" s="26"/>
      <c r="I16" s="27"/>
      <c r="J16" s="28"/>
      <c r="K16" s="28"/>
      <c r="L16" s="29"/>
      <c r="M16" s="29"/>
      <c r="N16" s="29"/>
      <c r="O16" s="29"/>
      <c r="P16" s="29"/>
      <c r="Q16" s="92"/>
      <c r="R16" s="106"/>
      <c r="S16" s="99">
        <f t="shared" si="1"/>
        <v>0</v>
      </c>
      <c r="T16" s="74"/>
    </row>
    <row r="17" spans="1:20" ht="15.75" thickBot="1" x14ac:dyDescent="0.3">
      <c r="A17" s="12"/>
      <c r="B17" s="13"/>
      <c r="C17" s="14"/>
      <c r="D17" s="16"/>
      <c r="E17" s="16"/>
      <c r="F17" s="16"/>
      <c r="G17" s="16"/>
      <c r="H17" s="17"/>
      <c r="I17" s="18"/>
      <c r="J17" s="19"/>
      <c r="K17" s="19"/>
      <c r="L17" s="16"/>
      <c r="M17" s="16"/>
      <c r="N17" s="16"/>
      <c r="O17" s="16"/>
      <c r="P17" s="16"/>
      <c r="Q17" s="93"/>
      <c r="R17" s="126"/>
      <c r="S17" s="99">
        <f t="shared" si="1"/>
        <v>0</v>
      </c>
      <c r="T17" s="84"/>
    </row>
    <row r="18" spans="1:20" ht="15.75" thickBot="1" x14ac:dyDescent="0.3">
      <c r="A18" s="65"/>
      <c r="B18" s="66"/>
      <c r="C18" s="24"/>
      <c r="D18" s="36"/>
      <c r="E18" s="36"/>
      <c r="F18" s="36"/>
      <c r="G18" s="36"/>
      <c r="H18" s="37"/>
      <c r="I18" s="38"/>
      <c r="J18" s="39"/>
      <c r="K18" s="39"/>
      <c r="L18" s="40"/>
      <c r="M18" s="40"/>
      <c r="N18" s="40"/>
      <c r="O18" s="40"/>
      <c r="P18" s="40"/>
      <c r="Q18" s="92"/>
      <c r="R18" s="106"/>
      <c r="S18" s="99">
        <f t="shared" si="1"/>
        <v>0</v>
      </c>
      <c r="T18" s="74"/>
    </row>
    <row r="19" spans="1:20" ht="15.75" thickBot="1" x14ac:dyDescent="0.3">
      <c r="A19" s="12"/>
      <c r="B19" s="13"/>
      <c r="C19" s="14"/>
      <c r="D19" s="16"/>
      <c r="E19" s="16"/>
      <c r="F19" s="16"/>
      <c r="G19" s="16"/>
      <c r="H19" s="17"/>
      <c r="I19" s="18"/>
      <c r="J19" s="19"/>
      <c r="K19" s="19"/>
      <c r="L19" s="16"/>
      <c r="M19" s="16"/>
      <c r="N19" s="16"/>
      <c r="O19" s="16"/>
      <c r="P19" s="16"/>
      <c r="Q19" s="16"/>
      <c r="R19" s="17"/>
      <c r="S19" s="99">
        <f t="shared" si="1"/>
        <v>0</v>
      </c>
      <c r="T19" s="84"/>
    </row>
    <row r="20" spans="1:20" ht="15.75" thickBot="1" x14ac:dyDescent="0.3">
      <c r="A20" s="65"/>
      <c r="B20" s="23"/>
      <c r="C20" s="24"/>
      <c r="D20" s="25"/>
      <c r="E20" s="25"/>
      <c r="F20" s="25"/>
      <c r="G20" s="25"/>
      <c r="H20" s="26"/>
      <c r="I20" s="27"/>
      <c r="J20" s="28"/>
      <c r="K20" s="28"/>
      <c r="L20" s="29"/>
      <c r="M20" s="29"/>
      <c r="N20" s="29"/>
      <c r="O20" s="29"/>
      <c r="P20" s="29"/>
      <c r="Q20" s="92"/>
      <c r="R20" s="106"/>
      <c r="S20" s="99">
        <f t="shared" si="1"/>
        <v>0</v>
      </c>
      <c r="T20" s="74"/>
    </row>
    <row r="21" spans="1:20" ht="15.75" thickBot="1" x14ac:dyDescent="0.3">
      <c r="A21" s="12"/>
      <c r="B21" s="13"/>
      <c r="C21" s="14"/>
      <c r="D21" s="16"/>
      <c r="E21" s="16"/>
      <c r="F21" s="16"/>
      <c r="G21" s="16"/>
      <c r="H21" s="17"/>
      <c r="I21" s="18"/>
      <c r="J21" s="19"/>
      <c r="K21" s="19"/>
      <c r="L21" s="16"/>
      <c r="M21" s="16"/>
      <c r="N21" s="16"/>
      <c r="O21" s="16"/>
      <c r="P21" s="16"/>
      <c r="Q21" s="93"/>
      <c r="R21" s="126"/>
      <c r="S21" s="99">
        <f t="shared" si="1"/>
        <v>0</v>
      </c>
      <c r="T21" s="84"/>
    </row>
    <row r="22" spans="1:20" ht="15.75" thickBot="1" x14ac:dyDescent="0.3">
      <c r="A22" s="22"/>
      <c r="B22" s="62"/>
      <c r="C22" s="35"/>
      <c r="D22" s="36"/>
      <c r="E22" s="36"/>
      <c r="F22" s="36"/>
      <c r="G22" s="36"/>
      <c r="H22" s="37"/>
      <c r="I22" s="38"/>
      <c r="J22" s="39"/>
      <c r="K22" s="39"/>
      <c r="L22" s="40"/>
      <c r="M22" s="40"/>
      <c r="N22" s="40"/>
      <c r="O22" s="40"/>
      <c r="P22" s="40"/>
      <c r="Q22" s="92"/>
      <c r="R22" s="106"/>
      <c r="S22" s="123">
        <f t="shared" si="1"/>
        <v>0</v>
      </c>
      <c r="T22" s="74"/>
    </row>
    <row r="23" spans="1:20" ht="15.75" thickBot="1" x14ac:dyDescent="0.3"/>
    <row r="24" spans="1:20" x14ac:dyDescent="0.25">
      <c r="B24" s="42" t="s">
        <v>6</v>
      </c>
      <c r="C24" s="42" t="s">
        <v>47</v>
      </c>
      <c r="F24" s="55">
        <v>10</v>
      </c>
      <c r="G24" s="56" t="s">
        <v>9</v>
      </c>
      <c r="H24" s="56"/>
      <c r="I24" s="57"/>
      <c r="T24" s="43"/>
    </row>
    <row r="25" spans="1:20" ht="15.75" thickBot="1" x14ac:dyDescent="0.3">
      <c r="C25" s="42"/>
      <c r="F25" s="58">
        <v>10</v>
      </c>
      <c r="G25" s="59" t="s">
        <v>10</v>
      </c>
      <c r="H25" s="59"/>
      <c r="I25" s="60"/>
      <c r="T25" s="43"/>
    </row>
    <row r="26" spans="1:20" x14ac:dyDescent="0.25">
      <c r="B26" s="52"/>
      <c r="C26" s="53"/>
      <c r="D26" s="54"/>
      <c r="E26" s="54"/>
      <c r="T26" s="43"/>
    </row>
    <row r="27" spans="1:20" x14ac:dyDescent="0.25">
      <c r="B27" s="44"/>
      <c r="C27" s="45"/>
      <c r="G27" s="61"/>
      <c r="T27" s="43"/>
    </row>
    <row r="28" spans="1:20" x14ac:dyDescent="0.25">
      <c r="B28" s="44"/>
      <c r="C28" s="45"/>
    </row>
    <row r="29" spans="1:20" x14ac:dyDescent="0.25">
      <c r="B29" s="46"/>
      <c r="C29" s="4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3771-34EF-471C-A292-87427DBA4246}">
  <dimension ref="A1:T31"/>
  <sheetViews>
    <sheetView workbookViewId="0">
      <selection activeCell="B13" sqref="B13"/>
    </sheetView>
  </sheetViews>
  <sheetFormatPr defaultRowHeight="15" x14ac:dyDescent="0.25"/>
  <cols>
    <col min="2" max="2" width="35.140625" customWidth="1"/>
    <col min="3" max="3" width="22" bestFit="1" customWidth="1"/>
    <col min="4" max="18" width="4.7109375" customWidth="1"/>
  </cols>
  <sheetData>
    <row r="1" spans="1:20" ht="64.5" customHeight="1" x14ac:dyDescent="0.35">
      <c r="B1" s="122" t="s">
        <v>0</v>
      </c>
      <c r="I1" s="1" t="s">
        <v>29</v>
      </c>
      <c r="Q1" s="2" t="s">
        <v>1</v>
      </c>
      <c r="R1" s="82"/>
      <c r="T1" s="82">
        <v>42929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24"/>
      <c r="S3" s="13"/>
      <c r="T3" s="86" t="s">
        <v>5</v>
      </c>
    </row>
    <row r="4" spans="1:20" ht="15.75" thickBot="1" x14ac:dyDescent="0.3">
      <c r="A4" s="12">
        <v>1</v>
      </c>
      <c r="B4" s="13" t="s">
        <v>22</v>
      </c>
      <c r="C4" s="14" t="s">
        <v>20</v>
      </c>
      <c r="D4" s="15">
        <v>10</v>
      </c>
      <c r="E4" s="15">
        <v>10</v>
      </c>
      <c r="F4" s="15">
        <v>10</v>
      </c>
      <c r="G4" s="16">
        <v>9</v>
      </c>
      <c r="H4" s="17">
        <v>9</v>
      </c>
      <c r="I4" s="33">
        <v>10</v>
      </c>
      <c r="J4" s="41">
        <v>10</v>
      </c>
      <c r="K4" s="41">
        <v>10</v>
      </c>
      <c r="L4" s="16">
        <v>10</v>
      </c>
      <c r="M4" s="16">
        <v>10</v>
      </c>
      <c r="N4" s="16">
        <v>10</v>
      </c>
      <c r="O4" s="16">
        <v>10</v>
      </c>
      <c r="P4" s="16">
        <v>10</v>
      </c>
      <c r="Q4" s="16">
        <v>9</v>
      </c>
      <c r="R4" s="17">
        <v>9</v>
      </c>
      <c r="S4" s="99">
        <f>SUM(I4:R4)</f>
        <v>98</v>
      </c>
      <c r="T4" s="84">
        <v>98</v>
      </c>
    </row>
    <row r="5" spans="1:20" ht="15.75" thickBot="1" x14ac:dyDescent="0.3">
      <c r="A5" s="115"/>
      <c r="B5" s="116"/>
      <c r="C5" s="117"/>
      <c r="D5" s="118"/>
      <c r="E5" s="69"/>
      <c r="F5" s="69"/>
      <c r="G5" s="69"/>
      <c r="H5" s="110"/>
      <c r="I5" s="94">
        <v>10</v>
      </c>
      <c r="J5" s="48">
        <v>10</v>
      </c>
      <c r="K5" s="48">
        <v>10</v>
      </c>
      <c r="L5" s="29">
        <v>10</v>
      </c>
      <c r="M5" s="29">
        <v>10</v>
      </c>
      <c r="N5" s="29">
        <v>10</v>
      </c>
      <c r="O5" s="29">
        <v>9</v>
      </c>
      <c r="P5" s="29">
        <v>9</v>
      </c>
      <c r="Q5" s="91">
        <v>9</v>
      </c>
      <c r="R5" s="125">
        <v>9</v>
      </c>
      <c r="S5" s="99">
        <f t="shared" ref="S5" si="0">SUM(I5:R5)</f>
        <v>96</v>
      </c>
      <c r="T5" s="119"/>
    </row>
    <row r="6" spans="1:20" ht="15.75" thickBot="1" x14ac:dyDescent="0.3">
      <c r="A6" s="65"/>
      <c r="B6" s="87"/>
      <c r="C6" s="24"/>
      <c r="D6" s="25"/>
      <c r="E6" s="25"/>
      <c r="F6" s="25"/>
      <c r="G6" s="25"/>
      <c r="H6" s="26"/>
      <c r="I6" s="94">
        <v>10</v>
      </c>
      <c r="J6" s="48">
        <v>10</v>
      </c>
      <c r="K6" s="48">
        <v>10</v>
      </c>
      <c r="L6" s="95">
        <v>10</v>
      </c>
      <c r="M6" s="95">
        <v>10</v>
      </c>
      <c r="N6" s="29">
        <v>10</v>
      </c>
      <c r="O6" s="29">
        <v>10</v>
      </c>
      <c r="P6" s="29">
        <v>9</v>
      </c>
      <c r="Q6" s="91">
        <v>9</v>
      </c>
      <c r="R6" s="125">
        <v>9</v>
      </c>
      <c r="S6" s="99">
        <f t="shared" ref="S6:S24" si="1">SUM(I6:R6)</f>
        <v>97</v>
      </c>
      <c r="T6" s="74"/>
    </row>
    <row r="7" spans="1:20" ht="15.75" thickBot="1" x14ac:dyDescent="0.3">
      <c r="A7" s="32">
        <v>2</v>
      </c>
      <c r="B7" s="13" t="s">
        <v>25</v>
      </c>
      <c r="C7" s="14" t="s">
        <v>20</v>
      </c>
      <c r="D7" s="16">
        <v>7</v>
      </c>
      <c r="E7" s="16">
        <v>5</v>
      </c>
      <c r="F7" s="16">
        <v>0</v>
      </c>
      <c r="G7" s="16">
        <v>0</v>
      </c>
      <c r="H7" s="17">
        <v>0</v>
      </c>
      <c r="I7" s="83">
        <v>6</v>
      </c>
      <c r="J7" s="19">
        <v>0</v>
      </c>
      <c r="K7" s="19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7">
        <v>0</v>
      </c>
      <c r="S7" s="99">
        <f t="shared" si="1"/>
        <v>6</v>
      </c>
      <c r="T7" s="84">
        <v>33</v>
      </c>
    </row>
    <row r="8" spans="1:20" ht="15.75" thickBot="1" x14ac:dyDescent="0.3">
      <c r="A8" s="120"/>
      <c r="B8" s="116"/>
      <c r="C8" s="117"/>
      <c r="D8" s="69"/>
      <c r="E8" s="69"/>
      <c r="F8" s="69"/>
      <c r="G8" s="69"/>
      <c r="H8" s="110"/>
      <c r="I8" s="83">
        <v>9</v>
      </c>
      <c r="J8" s="19">
        <v>9</v>
      </c>
      <c r="K8" s="19">
        <v>7</v>
      </c>
      <c r="L8" s="16">
        <v>4</v>
      </c>
      <c r="M8" s="16">
        <v>4</v>
      </c>
      <c r="N8" s="101"/>
      <c r="O8" s="101"/>
      <c r="P8" s="101"/>
      <c r="Q8" s="101"/>
      <c r="R8" s="129"/>
      <c r="S8" s="99">
        <f t="shared" si="1"/>
        <v>33</v>
      </c>
      <c r="T8" s="84"/>
    </row>
    <row r="9" spans="1:20" ht="15.75" thickBot="1" x14ac:dyDescent="0.3">
      <c r="A9" s="65"/>
      <c r="B9" s="66"/>
      <c r="C9" s="24"/>
      <c r="D9" s="25"/>
      <c r="E9" s="25"/>
      <c r="F9" s="25"/>
      <c r="G9" s="25"/>
      <c r="H9" s="26"/>
      <c r="I9" s="107">
        <v>10</v>
      </c>
      <c r="J9" s="100">
        <v>9</v>
      </c>
      <c r="K9" s="100">
        <v>8</v>
      </c>
      <c r="L9" s="101"/>
      <c r="M9" s="101"/>
      <c r="N9" s="102"/>
      <c r="O9" s="102"/>
      <c r="P9" s="102"/>
      <c r="Q9" s="103"/>
      <c r="R9" s="108"/>
      <c r="S9" s="99">
        <f t="shared" si="1"/>
        <v>27</v>
      </c>
      <c r="T9" s="81"/>
    </row>
    <row r="10" spans="1:20" ht="15.75" thickBot="1" x14ac:dyDescent="0.3">
      <c r="A10" s="12">
        <v>3</v>
      </c>
      <c r="B10" s="13" t="s">
        <v>24</v>
      </c>
      <c r="C10" s="14" t="s">
        <v>20</v>
      </c>
      <c r="D10" s="15"/>
      <c r="E10" s="15"/>
      <c r="F10" s="15"/>
      <c r="G10" s="16"/>
      <c r="H10" s="96"/>
      <c r="I10" s="90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16">
        <v>8</v>
      </c>
      <c r="R10" s="17">
        <v>8</v>
      </c>
      <c r="S10" s="99">
        <f t="shared" si="1"/>
        <v>89</v>
      </c>
      <c r="T10" s="81">
        <v>95</v>
      </c>
    </row>
    <row r="11" spans="1:20" ht="15.75" thickBot="1" x14ac:dyDescent="0.3">
      <c r="A11" s="115"/>
      <c r="B11" s="116"/>
      <c r="C11" s="117"/>
      <c r="D11" s="118"/>
      <c r="E11" s="118"/>
      <c r="F11" s="118"/>
      <c r="G11" s="69"/>
      <c r="H11" s="131"/>
      <c r="I11" s="127">
        <v>10</v>
      </c>
      <c r="J11" s="128">
        <v>10</v>
      </c>
      <c r="K11" s="100">
        <v>10</v>
      </c>
      <c r="L11" s="101">
        <v>10</v>
      </c>
      <c r="M11" s="101">
        <v>10</v>
      </c>
      <c r="N11" s="101">
        <v>9</v>
      </c>
      <c r="O11" s="101">
        <v>9</v>
      </c>
      <c r="P11" s="101">
        <v>9</v>
      </c>
      <c r="Q11" s="101">
        <v>8</v>
      </c>
      <c r="R11" s="129">
        <v>6</v>
      </c>
      <c r="S11" s="99">
        <f t="shared" si="1"/>
        <v>91</v>
      </c>
      <c r="T11" s="133"/>
    </row>
    <row r="12" spans="1:20" ht="15.75" thickBot="1" x14ac:dyDescent="0.3">
      <c r="A12" s="65"/>
      <c r="B12" s="62"/>
      <c r="C12" s="35"/>
      <c r="D12" s="25"/>
      <c r="E12" s="25"/>
      <c r="F12" s="25"/>
      <c r="G12" s="25"/>
      <c r="H12" s="97"/>
      <c r="I12" s="134">
        <v>10</v>
      </c>
      <c r="J12" s="39">
        <v>10</v>
      </c>
      <c r="K12" s="39">
        <v>10</v>
      </c>
      <c r="L12" s="40">
        <v>10</v>
      </c>
      <c r="M12" s="40">
        <v>10</v>
      </c>
      <c r="N12" s="40">
        <v>9</v>
      </c>
      <c r="O12" s="40">
        <v>9</v>
      </c>
      <c r="P12" s="40">
        <v>9</v>
      </c>
      <c r="Q12" s="92">
        <v>9</v>
      </c>
      <c r="R12" s="106">
        <v>9</v>
      </c>
      <c r="S12" s="99">
        <f t="shared" si="1"/>
        <v>95</v>
      </c>
      <c r="T12" s="74"/>
    </row>
    <row r="13" spans="1:20" ht="15.75" thickBot="1" x14ac:dyDescent="0.3">
      <c r="A13" s="32">
        <v>4</v>
      </c>
      <c r="B13" s="13"/>
      <c r="C13" s="14"/>
      <c r="D13" s="16"/>
      <c r="E13" s="16"/>
      <c r="F13" s="16"/>
      <c r="G13" s="16"/>
      <c r="H13" s="96"/>
      <c r="I13" s="109"/>
      <c r="J13" s="24"/>
      <c r="K13" s="24"/>
      <c r="L13" s="24"/>
      <c r="M13" s="24"/>
      <c r="N13" s="24"/>
      <c r="O13" s="69"/>
      <c r="P13" s="69"/>
      <c r="Q13" s="69"/>
      <c r="R13" s="110"/>
      <c r="S13" s="99">
        <f t="shared" si="1"/>
        <v>0</v>
      </c>
      <c r="T13" s="84"/>
    </row>
    <row r="14" spans="1:20" ht="15.75" thickBot="1" x14ac:dyDescent="0.3">
      <c r="A14" s="65"/>
      <c r="B14" s="23"/>
      <c r="C14" s="24"/>
      <c r="D14" s="25"/>
      <c r="E14" s="25"/>
      <c r="F14" s="25"/>
      <c r="G14" s="25"/>
      <c r="H14" s="97"/>
      <c r="I14" s="104"/>
      <c r="J14" s="105"/>
      <c r="K14" s="105"/>
      <c r="L14" s="105"/>
      <c r="M14" s="105"/>
      <c r="N14" s="105"/>
      <c r="O14" s="40"/>
      <c r="P14" s="40"/>
      <c r="Q14" s="92"/>
      <c r="R14" s="106"/>
      <c r="S14" s="99">
        <f t="shared" si="1"/>
        <v>0</v>
      </c>
      <c r="T14" s="74"/>
    </row>
    <row r="15" spans="1:20" ht="15.75" thickBot="1" x14ac:dyDescent="0.3">
      <c r="A15" s="32"/>
      <c r="B15" s="13"/>
      <c r="C15" s="14"/>
      <c r="D15" s="16"/>
      <c r="E15" s="16"/>
      <c r="F15" s="16"/>
      <c r="G15" s="16"/>
      <c r="H15" s="17"/>
      <c r="I15" s="98"/>
      <c r="J15" s="68"/>
      <c r="K15" s="68"/>
      <c r="L15" s="69"/>
      <c r="M15" s="69"/>
      <c r="N15" s="69"/>
      <c r="O15" s="69"/>
      <c r="P15" s="69"/>
      <c r="Q15" s="93"/>
      <c r="R15" s="126"/>
      <c r="S15" s="99">
        <f>SUM(I15:R15)</f>
        <v>0</v>
      </c>
      <c r="T15" s="84"/>
    </row>
    <row r="16" spans="1:20" ht="15.75" thickBot="1" x14ac:dyDescent="0.3">
      <c r="A16" s="65"/>
      <c r="B16" s="23"/>
      <c r="C16" s="24"/>
      <c r="D16" s="25"/>
      <c r="E16" s="25"/>
      <c r="F16" s="25"/>
      <c r="G16" s="25"/>
      <c r="H16" s="26"/>
      <c r="I16" s="67"/>
      <c r="J16" s="68"/>
      <c r="K16" s="68"/>
      <c r="L16" s="69"/>
      <c r="M16" s="69"/>
      <c r="N16" s="29"/>
      <c r="O16" s="29"/>
      <c r="P16" s="29"/>
      <c r="Q16" s="92"/>
      <c r="R16" s="106"/>
      <c r="S16" s="99">
        <f>SUM(I16:R16)</f>
        <v>0</v>
      </c>
      <c r="T16" s="74"/>
    </row>
    <row r="17" spans="1:20" ht="15.75" thickBot="1" x14ac:dyDescent="0.3">
      <c r="A17" s="12"/>
      <c r="B17" s="13"/>
      <c r="C17" s="14"/>
      <c r="D17" s="16"/>
      <c r="E17" s="16"/>
      <c r="F17" s="16"/>
      <c r="G17" s="16"/>
      <c r="H17" s="17"/>
      <c r="I17" s="33"/>
      <c r="J17" s="41"/>
      <c r="K17" s="41"/>
      <c r="L17" s="16"/>
      <c r="M17" s="16"/>
      <c r="N17" s="16"/>
      <c r="O17" s="16"/>
      <c r="P17" s="16"/>
      <c r="Q17" s="93"/>
      <c r="R17" s="126"/>
      <c r="S17" s="99">
        <f t="shared" si="1"/>
        <v>0</v>
      </c>
      <c r="T17" s="84"/>
    </row>
    <row r="18" spans="1:20" ht="15.75" thickBot="1" x14ac:dyDescent="0.3">
      <c r="A18" s="65"/>
      <c r="B18" s="62"/>
      <c r="C18" s="24"/>
      <c r="D18" s="25"/>
      <c r="E18" s="25"/>
      <c r="F18" s="25"/>
      <c r="G18" s="25"/>
      <c r="H18" s="26"/>
      <c r="I18" s="27"/>
      <c r="J18" s="28"/>
      <c r="K18" s="28"/>
      <c r="L18" s="29"/>
      <c r="M18" s="29"/>
      <c r="N18" s="29"/>
      <c r="O18" s="29"/>
      <c r="P18" s="29"/>
      <c r="Q18" s="92"/>
      <c r="R18" s="106"/>
      <c r="S18" s="99">
        <f t="shared" si="1"/>
        <v>0</v>
      </c>
      <c r="T18" s="74"/>
    </row>
    <row r="19" spans="1:20" ht="15.75" thickBot="1" x14ac:dyDescent="0.3">
      <c r="A19" s="12"/>
      <c r="B19" s="13"/>
      <c r="C19" s="14"/>
      <c r="D19" s="16"/>
      <c r="E19" s="16"/>
      <c r="F19" s="16"/>
      <c r="G19" s="16"/>
      <c r="H19" s="17"/>
      <c r="I19" s="18"/>
      <c r="J19" s="19"/>
      <c r="K19" s="19"/>
      <c r="L19" s="16"/>
      <c r="M19" s="16"/>
      <c r="N19" s="16"/>
      <c r="O19" s="16"/>
      <c r="P19" s="16"/>
      <c r="Q19" s="93"/>
      <c r="R19" s="126"/>
      <c r="S19" s="99">
        <f t="shared" si="1"/>
        <v>0</v>
      </c>
      <c r="T19" s="84"/>
    </row>
    <row r="20" spans="1:20" ht="15.75" thickBot="1" x14ac:dyDescent="0.3">
      <c r="A20" s="65"/>
      <c r="B20" s="66"/>
      <c r="C20" s="24"/>
      <c r="D20" s="36"/>
      <c r="E20" s="36"/>
      <c r="F20" s="36"/>
      <c r="G20" s="36"/>
      <c r="H20" s="37"/>
      <c r="I20" s="38"/>
      <c r="J20" s="39"/>
      <c r="K20" s="39"/>
      <c r="L20" s="40"/>
      <c r="M20" s="40"/>
      <c r="N20" s="40"/>
      <c r="O20" s="40"/>
      <c r="P20" s="40"/>
      <c r="Q20" s="92"/>
      <c r="R20" s="106"/>
      <c r="S20" s="99">
        <f t="shared" si="1"/>
        <v>0</v>
      </c>
      <c r="T20" s="74"/>
    </row>
    <row r="21" spans="1:20" ht="15.75" thickBot="1" x14ac:dyDescent="0.3">
      <c r="A21" s="12"/>
      <c r="B21" s="13"/>
      <c r="C21" s="14"/>
      <c r="D21" s="16"/>
      <c r="E21" s="16"/>
      <c r="F21" s="16"/>
      <c r="G21" s="16"/>
      <c r="H21" s="17"/>
      <c r="I21" s="18"/>
      <c r="J21" s="19"/>
      <c r="K21" s="19"/>
      <c r="L21" s="16"/>
      <c r="M21" s="16"/>
      <c r="N21" s="16"/>
      <c r="O21" s="16"/>
      <c r="P21" s="16"/>
      <c r="Q21" s="16"/>
      <c r="R21" s="17"/>
      <c r="S21" s="99">
        <f t="shared" si="1"/>
        <v>0</v>
      </c>
      <c r="T21" s="84"/>
    </row>
    <row r="22" spans="1:20" ht="15.75" thickBot="1" x14ac:dyDescent="0.3">
      <c r="A22" s="65"/>
      <c r="B22" s="23"/>
      <c r="C22" s="24"/>
      <c r="D22" s="25"/>
      <c r="E22" s="25"/>
      <c r="F22" s="25"/>
      <c r="G22" s="25"/>
      <c r="H22" s="26"/>
      <c r="I22" s="27"/>
      <c r="J22" s="28"/>
      <c r="K22" s="28"/>
      <c r="L22" s="29"/>
      <c r="M22" s="29"/>
      <c r="N22" s="29"/>
      <c r="O22" s="29"/>
      <c r="P22" s="29"/>
      <c r="Q22" s="92"/>
      <c r="R22" s="106"/>
      <c r="S22" s="99">
        <f t="shared" si="1"/>
        <v>0</v>
      </c>
      <c r="T22" s="74"/>
    </row>
    <row r="23" spans="1:20" ht="15.75" thickBot="1" x14ac:dyDescent="0.3">
      <c r="A23" s="12"/>
      <c r="B23" s="13"/>
      <c r="C23" s="14"/>
      <c r="D23" s="16"/>
      <c r="E23" s="16"/>
      <c r="F23" s="16"/>
      <c r="G23" s="16"/>
      <c r="H23" s="17"/>
      <c r="I23" s="18"/>
      <c r="J23" s="19"/>
      <c r="K23" s="19"/>
      <c r="L23" s="16"/>
      <c r="M23" s="16"/>
      <c r="N23" s="16"/>
      <c r="O23" s="16"/>
      <c r="P23" s="16"/>
      <c r="Q23" s="93"/>
      <c r="R23" s="126"/>
      <c r="S23" s="99">
        <f t="shared" si="1"/>
        <v>0</v>
      </c>
      <c r="T23" s="84"/>
    </row>
    <row r="24" spans="1:20" ht="15.75" thickBot="1" x14ac:dyDescent="0.3">
      <c r="A24" s="22"/>
      <c r="B24" s="62"/>
      <c r="C24" s="35"/>
      <c r="D24" s="36"/>
      <c r="E24" s="36"/>
      <c r="F24" s="36"/>
      <c r="G24" s="36"/>
      <c r="H24" s="37"/>
      <c r="I24" s="38"/>
      <c r="J24" s="39"/>
      <c r="K24" s="39"/>
      <c r="L24" s="40"/>
      <c r="M24" s="40"/>
      <c r="N24" s="40"/>
      <c r="O24" s="40"/>
      <c r="P24" s="40"/>
      <c r="Q24" s="92"/>
      <c r="R24" s="106"/>
      <c r="S24" s="123">
        <f t="shared" si="1"/>
        <v>0</v>
      </c>
      <c r="T24" s="74"/>
    </row>
    <row r="25" spans="1:20" ht="15.75" thickBot="1" x14ac:dyDescent="0.3"/>
    <row r="26" spans="1:20" x14ac:dyDescent="0.25">
      <c r="B26" s="42" t="s">
        <v>6</v>
      </c>
      <c r="C26" s="42" t="s">
        <v>47</v>
      </c>
      <c r="F26" s="55">
        <v>10</v>
      </c>
      <c r="G26" s="56" t="s">
        <v>9</v>
      </c>
      <c r="H26" s="56"/>
      <c r="I26" s="57"/>
      <c r="T26" s="43"/>
    </row>
    <row r="27" spans="1:20" ht="15.75" thickBot="1" x14ac:dyDescent="0.3">
      <c r="C27" s="42"/>
      <c r="F27" s="58">
        <v>10</v>
      </c>
      <c r="G27" s="59" t="s">
        <v>10</v>
      </c>
      <c r="H27" s="59"/>
      <c r="I27" s="60"/>
      <c r="T27" s="43"/>
    </row>
    <row r="28" spans="1:20" x14ac:dyDescent="0.25">
      <c r="B28" s="52"/>
      <c r="C28" s="53"/>
      <c r="D28" s="54"/>
      <c r="E28" s="54"/>
      <c r="T28" s="43"/>
    </row>
    <row r="29" spans="1:20" x14ac:dyDescent="0.25">
      <c r="B29" s="44"/>
      <c r="C29" s="45"/>
      <c r="G29" s="61"/>
      <c r="T29" s="43"/>
    </row>
    <row r="30" spans="1:20" x14ac:dyDescent="0.25">
      <c r="B30" s="44"/>
      <c r="C30" s="45"/>
    </row>
    <row r="31" spans="1:20" x14ac:dyDescent="0.25">
      <c r="B31" s="46"/>
      <c r="C31" s="4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F4CD0-B9B6-4ACD-999C-AC076D867FB6}">
  <dimension ref="A1:T28"/>
  <sheetViews>
    <sheetView topLeftCell="A18" workbookViewId="0">
      <selection activeCell="T28" sqref="A1:T28"/>
    </sheetView>
  </sheetViews>
  <sheetFormatPr defaultRowHeight="15" x14ac:dyDescent="0.25"/>
  <cols>
    <col min="2" max="2" width="35.85546875" customWidth="1"/>
    <col min="3" max="3" width="22" bestFit="1" customWidth="1"/>
    <col min="4" max="18" width="4.7109375" customWidth="1"/>
  </cols>
  <sheetData>
    <row r="1" spans="1:20" ht="68.25" customHeight="1" x14ac:dyDescent="0.35">
      <c r="B1" s="122" t="s">
        <v>0</v>
      </c>
      <c r="I1" s="1" t="s">
        <v>30</v>
      </c>
      <c r="Q1" s="2" t="s">
        <v>1</v>
      </c>
      <c r="R1" s="82"/>
      <c r="T1" s="82">
        <v>42929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24"/>
      <c r="S3" s="13"/>
      <c r="T3" s="86" t="s">
        <v>5</v>
      </c>
    </row>
    <row r="4" spans="1:20" ht="15.75" thickBot="1" x14ac:dyDescent="0.3">
      <c r="A4" s="12">
        <v>1</v>
      </c>
      <c r="B4" s="13" t="s">
        <v>22</v>
      </c>
      <c r="C4" s="14" t="s">
        <v>20</v>
      </c>
      <c r="D4" s="15"/>
      <c r="E4" s="15"/>
      <c r="F4" s="15"/>
      <c r="G4" s="16"/>
      <c r="H4" s="17"/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6</v>
      </c>
      <c r="R4" s="17">
        <v>6</v>
      </c>
      <c r="S4" s="99">
        <f>SUM(I4:R4)</f>
        <v>83</v>
      </c>
      <c r="T4" s="84">
        <v>87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94">
        <v>10</v>
      </c>
      <c r="J5" s="28">
        <v>10</v>
      </c>
      <c r="K5" s="28">
        <v>9</v>
      </c>
      <c r="L5" s="29">
        <v>9</v>
      </c>
      <c r="M5" s="29">
        <v>9</v>
      </c>
      <c r="N5" s="29">
        <v>9</v>
      </c>
      <c r="O5" s="29">
        <v>8</v>
      </c>
      <c r="P5" s="29">
        <v>8</v>
      </c>
      <c r="Q5" s="91">
        <v>8</v>
      </c>
      <c r="R5" s="125">
        <v>7</v>
      </c>
      <c r="S5" s="99">
        <f t="shared" ref="S5:S21" si="0">SUM(I5:R5)</f>
        <v>87</v>
      </c>
      <c r="T5" s="74"/>
    </row>
    <row r="6" spans="1:20" ht="15.75" thickBot="1" x14ac:dyDescent="0.3">
      <c r="A6" s="32">
        <v>2</v>
      </c>
      <c r="B6" s="13" t="s">
        <v>25</v>
      </c>
      <c r="C6" s="14" t="s">
        <v>20</v>
      </c>
      <c r="D6" s="16"/>
      <c r="E6" s="16"/>
      <c r="F6" s="16"/>
      <c r="G6" s="16"/>
      <c r="H6" s="17"/>
      <c r="I6" s="83">
        <v>9</v>
      </c>
      <c r="J6" s="19">
        <v>8</v>
      </c>
      <c r="K6" s="19">
        <v>6</v>
      </c>
      <c r="L6" s="16">
        <v>6</v>
      </c>
      <c r="M6" s="16">
        <v>5</v>
      </c>
      <c r="N6" s="16">
        <v>4</v>
      </c>
      <c r="O6" s="16"/>
      <c r="P6" s="16"/>
      <c r="Q6" s="16"/>
      <c r="R6" s="17"/>
      <c r="S6" s="99">
        <f t="shared" si="0"/>
        <v>38</v>
      </c>
      <c r="T6" s="84">
        <v>50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127">
        <v>10</v>
      </c>
      <c r="J7" s="100">
        <v>9</v>
      </c>
      <c r="K7" s="100">
        <v>9</v>
      </c>
      <c r="L7" s="101">
        <v>9</v>
      </c>
      <c r="M7" s="101">
        <v>7</v>
      </c>
      <c r="N7" s="102">
        <v>6</v>
      </c>
      <c r="O7" s="102"/>
      <c r="P7" s="102"/>
      <c r="Q7" s="103"/>
      <c r="R7" s="108"/>
      <c r="S7" s="99">
        <f t="shared" si="0"/>
        <v>50</v>
      </c>
      <c r="T7" s="81"/>
    </row>
    <row r="8" spans="1:20" ht="15.75" thickBot="1" x14ac:dyDescent="0.3">
      <c r="A8" s="12">
        <v>3</v>
      </c>
      <c r="B8" s="13" t="s">
        <v>24</v>
      </c>
      <c r="C8" s="14" t="s">
        <v>20</v>
      </c>
      <c r="D8" s="15"/>
      <c r="E8" s="15"/>
      <c r="F8" s="15"/>
      <c r="G8" s="16"/>
      <c r="H8" s="96"/>
      <c r="I8" s="83">
        <v>10</v>
      </c>
      <c r="J8" s="19">
        <v>9</v>
      </c>
      <c r="K8" s="19">
        <v>8</v>
      </c>
      <c r="L8" s="16">
        <v>8</v>
      </c>
      <c r="M8" s="16">
        <v>8</v>
      </c>
      <c r="N8" s="16">
        <v>7</v>
      </c>
      <c r="O8" s="16">
        <v>7</v>
      </c>
      <c r="P8" s="16">
        <v>7</v>
      </c>
      <c r="Q8" s="16">
        <v>7</v>
      </c>
      <c r="R8" s="17">
        <v>4</v>
      </c>
      <c r="S8" s="99">
        <f t="shared" si="0"/>
        <v>75</v>
      </c>
      <c r="T8" s="81">
        <v>76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97"/>
      <c r="I9" s="134">
        <v>10</v>
      </c>
      <c r="J9" s="39">
        <v>9</v>
      </c>
      <c r="K9" s="39">
        <v>9</v>
      </c>
      <c r="L9" s="40">
        <v>8</v>
      </c>
      <c r="M9" s="40">
        <v>8</v>
      </c>
      <c r="N9" s="40">
        <v>8</v>
      </c>
      <c r="O9" s="40">
        <v>7</v>
      </c>
      <c r="P9" s="40">
        <v>6</v>
      </c>
      <c r="Q9" s="92">
        <v>6</v>
      </c>
      <c r="R9" s="106">
        <v>5</v>
      </c>
      <c r="S9" s="99">
        <f t="shared" si="0"/>
        <v>76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96"/>
      <c r="I10" s="109"/>
      <c r="J10" s="24"/>
      <c r="K10" s="24"/>
      <c r="L10" s="24"/>
      <c r="M10" s="24"/>
      <c r="N10" s="24"/>
      <c r="O10" s="69"/>
      <c r="P10" s="69"/>
      <c r="Q10" s="69"/>
      <c r="R10" s="110"/>
      <c r="S10" s="99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97"/>
      <c r="I11" s="104"/>
      <c r="J11" s="105"/>
      <c r="K11" s="105"/>
      <c r="L11" s="105"/>
      <c r="M11" s="105"/>
      <c r="N11" s="105"/>
      <c r="O11" s="40"/>
      <c r="P11" s="40"/>
      <c r="Q11" s="92"/>
      <c r="R11" s="106"/>
      <c r="S11" s="99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98"/>
      <c r="J12" s="68"/>
      <c r="K12" s="68"/>
      <c r="L12" s="69"/>
      <c r="M12" s="69"/>
      <c r="N12" s="69"/>
      <c r="O12" s="69"/>
      <c r="P12" s="69"/>
      <c r="Q12" s="93"/>
      <c r="R12" s="126"/>
      <c r="S12" s="99">
        <f>SUM(I12:R12)</f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67"/>
      <c r="J13" s="68"/>
      <c r="K13" s="68"/>
      <c r="L13" s="69"/>
      <c r="M13" s="69"/>
      <c r="N13" s="29"/>
      <c r="O13" s="29"/>
      <c r="P13" s="29"/>
      <c r="Q13" s="92"/>
      <c r="R13" s="106"/>
      <c r="S13" s="99">
        <f>SUM(I13:R13)</f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93"/>
      <c r="R14" s="126"/>
      <c r="S14" s="99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92"/>
      <c r="R15" s="106"/>
      <c r="S15" s="99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93"/>
      <c r="R16" s="126"/>
      <c r="S16" s="99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38"/>
      <c r="J17" s="39"/>
      <c r="K17" s="39"/>
      <c r="L17" s="40"/>
      <c r="M17" s="40"/>
      <c r="N17" s="40"/>
      <c r="O17" s="40"/>
      <c r="P17" s="40"/>
      <c r="Q17" s="92"/>
      <c r="R17" s="106"/>
      <c r="S17" s="99">
        <f t="shared" si="0"/>
        <v>0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7"/>
      <c r="S18" s="99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92"/>
      <c r="R19" s="106"/>
      <c r="S19" s="99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93"/>
      <c r="R20" s="126"/>
      <c r="S20" s="99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92"/>
      <c r="R21" s="106"/>
      <c r="S21" s="12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47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PA1 1.6.2017</vt:lpstr>
      <vt:lpstr>PA2 1.6.2017</vt:lpstr>
      <vt:lpstr>PA1 8.6.2017</vt:lpstr>
      <vt:lpstr>PA2 8.6.2017</vt:lpstr>
      <vt:lpstr>PA3 15.6.2017 </vt:lpstr>
      <vt:lpstr>PA4 15.6.2017 </vt:lpstr>
      <vt:lpstr>PA3 06072017</vt:lpstr>
      <vt:lpstr>PA3 13072017</vt:lpstr>
      <vt:lpstr>PA4 13072017</vt:lpstr>
      <vt:lpstr>PA1 3.8.22017</vt:lpstr>
      <vt:lpstr>PA2 3.8.2017</vt:lpstr>
      <vt:lpstr>PA1 24.8.2017</vt:lpstr>
      <vt:lpstr>RK10 31.8.2017</vt:lpstr>
      <vt:lpstr>PA3 07092017</vt:lpstr>
      <vt:lpstr>PA4 07092017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2017-06-14T20:02:22Z</cp:lastPrinted>
  <dcterms:created xsi:type="dcterms:W3CDTF">2015-01-11T08:54:42Z</dcterms:created>
  <dcterms:modified xsi:type="dcterms:W3CDTF">2017-09-09T16:40:48Z</dcterms:modified>
</cp:coreProperties>
</file>