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Tero\Documents\Reserviläistoiminta\Ammunnat\2019\"/>
    </mc:Choice>
  </mc:AlternateContent>
  <xr:revisionPtr revIDLastSave="0" documentId="13_ncr:1_{E5E748E4-2692-4BC3-BEAE-431A1955DDC1}" xr6:coauthVersionLast="43" xr6:coauthVersionMax="43" xr10:uidLastSave="{00000000-0000-0000-0000-000000000000}"/>
  <bookViews>
    <workbookView xWindow="20370" yWindow="-120" windowWidth="29040" windowHeight="1584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4" i="1" l="1"/>
  <c r="I194" i="1"/>
  <c r="I192" i="1"/>
  <c r="I198" i="1"/>
  <c r="I193" i="1"/>
  <c r="I200" i="1"/>
  <c r="I197" i="1"/>
  <c r="I191" i="1"/>
  <c r="I199" i="1"/>
  <c r="I195" i="1"/>
  <c r="I196" i="1"/>
  <c r="T11" i="1" l="1"/>
  <c r="H188" i="1" l="1"/>
  <c r="H187" i="1"/>
  <c r="H186" i="1"/>
  <c r="H185" i="1"/>
  <c r="G188" i="1"/>
  <c r="I188" i="1" s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F185" i="1"/>
  <c r="E185" i="1"/>
  <c r="F184" i="1"/>
  <c r="F183" i="1"/>
  <c r="F182" i="1"/>
  <c r="F181" i="1"/>
  <c r="F180" i="1"/>
  <c r="F179" i="1"/>
  <c r="F178" i="1"/>
  <c r="F177" i="1"/>
  <c r="F176" i="1"/>
  <c r="F175" i="1"/>
  <c r="E184" i="1"/>
  <c r="E183" i="1"/>
  <c r="E182" i="1"/>
  <c r="E181" i="1"/>
  <c r="E180" i="1"/>
  <c r="E179" i="1"/>
  <c r="E176" i="1"/>
  <c r="E178" i="1"/>
  <c r="E177" i="1"/>
  <c r="E175" i="1"/>
  <c r="T160" i="1"/>
  <c r="T158" i="1"/>
  <c r="T156" i="1"/>
  <c r="T150" i="1"/>
  <c r="T148" i="1"/>
  <c r="H183" i="1" s="1"/>
  <c r="T146" i="1"/>
  <c r="H182" i="1" s="1"/>
  <c r="T152" i="1"/>
  <c r="T144" i="1"/>
  <c r="H181" i="1" s="1"/>
  <c r="T154" i="1"/>
  <c r="T70" i="1"/>
  <c r="T69" i="1"/>
  <c r="T68" i="1"/>
  <c r="T67" i="1"/>
  <c r="T109" i="1"/>
  <c r="T6" i="1"/>
  <c r="T7" i="1"/>
  <c r="T8" i="1"/>
  <c r="T9" i="1"/>
  <c r="T10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5" i="1"/>
  <c r="I187" i="1" l="1"/>
  <c r="I186" i="1"/>
  <c r="I185" i="1"/>
  <c r="I183" i="1"/>
  <c r="I184" i="1"/>
  <c r="I182" i="1"/>
  <c r="T142" i="1"/>
  <c r="H180" i="1" s="1"/>
  <c r="I180" i="1" s="1"/>
  <c r="I181" i="1"/>
  <c r="T140" i="1" l="1"/>
  <c r="H179" i="1" s="1"/>
  <c r="I179" i="1" s="1"/>
  <c r="T138" i="1"/>
  <c r="H178" i="1" s="1"/>
  <c r="I178" i="1" s="1"/>
  <c r="T136" i="1"/>
  <c r="H177" i="1" s="1"/>
  <c r="I177" i="1" s="1"/>
  <c r="T134" i="1"/>
  <c r="H176" i="1" s="1"/>
  <c r="I176" i="1" s="1"/>
  <c r="T132" i="1"/>
  <c r="H175" i="1" s="1"/>
  <c r="I175" i="1" s="1"/>
  <c r="T118" i="1"/>
  <c r="T117" i="1"/>
  <c r="T116" i="1"/>
  <c r="T115" i="1"/>
  <c r="T114" i="1"/>
  <c r="T113" i="1"/>
  <c r="T112" i="1"/>
  <c r="T111" i="1"/>
  <c r="T110" i="1"/>
  <c r="T108" i="1" l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</calcChain>
</file>

<file path=xl/sharedStrings.xml><?xml version="1.0" encoding="utf-8"?>
<sst xmlns="http://schemas.openxmlformats.org/spreadsheetml/2006/main" count="294" uniqueCount="66">
  <si>
    <t>Päiväys</t>
  </si>
  <si>
    <t>Nimi</t>
  </si>
  <si>
    <t>Yhdistys</t>
  </si>
  <si>
    <t>Kohdistussarja</t>
  </si>
  <si>
    <t>Kilpasarjat</t>
  </si>
  <si>
    <t>Yhteensä</t>
  </si>
  <si>
    <t>Tulos</t>
  </si>
  <si>
    <t>Ammunnanjohtajat</t>
  </si>
  <si>
    <t>Rata</t>
  </si>
  <si>
    <t>Reväsvaaran ampumarata</t>
  </si>
  <si>
    <t>Lapin Reservipiirit</t>
  </si>
  <si>
    <t>Sotilasarvo</t>
  </si>
  <si>
    <t>Åken montun pistoolirata</t>
  </si>
  <si>
    <t>sija</t>
  </si>
  <si>
    <t>Sarja</t>
  </si>
  <si>
    <t>Yleinen (H)</t>
  </si>
  <si>
    <t>Yht.</t>
  </si>
  <si>
    <t>Yleismestaruus</t>
  </si>
  <si>
    <t>Reserviläisammuntojen piirinmestaruuskilpailut, Ylitornio</t>
  </si>
  <si>
    <t>Ra 3</t>
  </si>
  <si>
    <t>Ra 4</t>
  </si>
  <si>
    <t>Ra 1</t>
  </si>
  <si>
    <t>Ra2</t>
  </si>
  <si>
    <t>RA 3</t>
  </si>
  <si>
    <t>RA 4</t>
  </si>
  <si>
    <t>RA 1</t>
  </si>
  <si>
    <t>RA 2</t>
  </si>
  <si>
    <t>Kapteeni</t>
  </si>
  <si>
    <t>Tero Hyttinen</t>
  </si>
  <si>
    <t>Ylitornion Reserviupseerit</t>
  </si>
  <si>
    <t>Rauno Simula</t>
  </si>
  <si>
    <t>Keminmaan Reserviläiset</t>
  </si>
  <si>
    <t>Pasi Jäntti</t>
  </si>
  <si>
    <t>Markku Räisänen</t>
  </si>
  <si>
    <t>Ylitornion Reserviläisete</t>
  </si>
  <si>
    <t>Alikersantti</t>
  </si>
  <si>
    <t xml:space="preserve"> Pasi Huhtalo</t>
  </si>
  <si>
    <t>Rovaniemen Reserviläiset</t>
  </si>
  <si>
    <t>Matti Perälä</t>
  </si>
  <si>
    <t>Ylitornion Reserviläiset</t>
  </si>
  <si>
    <t>Lasse Korpi</t>
  </si>
  <si>
    <t>Mauri Koitila</t>
  </si>
  <si>
    <t>Veitsiluodon Reserviupseerit</t>
  </si>
  <si>
    <t>Kersantti</t>
  </si>
  <si>
    <t>Simo Rousu</t>
  </si>
  <si>
    <t>Pasi Huhtalo</t>
  </si>
  <si>
    <t>Tykkimies</t>
  </si>
  <si>
    <t>Joel Vikström</t>
  </si>
  <si>
    <t>Jääkäri</t>
  </si>
  <si>
    <t>Korpraali</t>
  </si>
  <si>
    <t>Lentostm</t>
  </si>
  <si>
    <t>1.</t>
  </si>
  <si>
    <t>2.</t>
  </si>
  <si>
    <t>3.</t>
  </si>
  <si>
    <t>Lämpö + 22 C, Tuuli 30-00, 5 m/s</t>
  </si>
  <si>
    <t>Lämpötila + 22 C, Tuuli 30-00, 6 m/s</t>
  </si>
  <si>
    <t>Lämpö +24,0 C, Tuuli 30-00, 4 m/s</t>
  </si>
  <si>
    <t>Lämpötila +24 C, Tuuli 30-00, 4 m/s</t>
  </si>
  <si>
    <t>4.</t>
  </si>
  <si>
    <t>5.</t>
  </si>
  <si>
    <t>6.</t>
  </si>
  <si>
    <t>7.</t>
  </si>
  <si>
    <t>8.</t>
  </si>
  <si>
    <t>9.</t>
  </si>
  <si>
    <t>10.</t>
  </si>
  <si>
    <t>Sija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</si>
</sst>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6"/>
      <name val="Calibri"/>
      <family val="2"/>
    </font>
    <font>
      <b/>
      <sz val="14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color indexed="8"/>
      <name val="Calibri"/>
      <family val="2"/>
    </font>
    <font>
      <b/>
      <sz val="16"/>
      <color indexed="56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7"/>
      <color theme="1"/>
      <name val="Calibri"/>
      <family val="2"/>
      <scheme val="minor"/>
    </font>
    <font>
      <sz val="11"/>
      <color indexed="8"/>
      <name val="Calibri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/>
    <xf numFmtId="0" fontId="4" fillId="0" borderId="0" xfId="0" applyFont="1"/>
    <xf numFmtId="14" fontId="5" fillId="0" borderId="0" xfId="0" applyNumberFormat="1" applyFont="1"/>
    <xf numFmtId="0" fontId="6" fillId="0" borderId="0" xfId="0" applyFont="1"/>
    <xf numFmtId="0" fontId="5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0" fillId="0" borderId="4" xfId="0" applyBorder="1"/>
    <xf numFmtId="0" fontId="0" fillId="0" borderId="6" xfId="0" applyBorder="1"/>
    <xf numFmtId="0" fontId="8" fillId="0" borderId="2" xfId="0" applyFont="1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7" xfId="0" applyBorder="1"/>
    <xf numFmtId="0" fontId="0" fillId="0" borderId="8" xfId="0" applyFont="1" applyBorder="1"/>
    <xf numFmtId="0" fontId="0" fillId="0" borderId="8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14" fontId="5" fillId="0" borderId="0" xfId="0" applyNumberFormat="1" applyFont="1"/>
    <xf numFmtId="0" fontId="6" fillId="0" borderId="0" xfId="0" applyFont="1"/>
    <xf numFmtId="0" fontId="5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0" fillId="0" borderId="4" xfId="0" applyBorder="1"/>
    <xf numFmtId="0" fontId="0" fillId="0" borderId="6" xfId="0" applyBorder="1"/>
    <xf numFmtId="0" fontId="8" fillId="0" borderId="2" xfId="0" applyFont="1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7" xfId="0" applyBorder="1"/>
    <xf numFmtId="0" fontId="0" fillId="0" borderId="8" xfId="0" applyFont="1" applyBorder="1"/>
    <xf numFmtId="0" fontId="0" fillId="0" borderId="8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/>
    <xf numFmtId="0" fontId="0" fillId="2" borderId="11" xfId="0" applyFill="1" applyBorder="1"/>
    <xf numFmtId="0" fontId="0" fillId="2" borderId="12" xfId="0" applyFill="1" applyBorder="1"/>
    <xf numFmtId="0" fontId="7" fillId="0" borderId="8" xfId="0" applyFont="1" applyBorder="1"/>
    <xf numFmtId="0" fontId="10" fillId="0" borderId="1" xfId="0" applyFont="1" applyBorder="1"/>
    <xf numFmtId="0" fontId="0" fillId="0" borderId="1" xfId="0" quotePrefix="1" applyBorder="1"/>
    <xf numFmtId="0" fontId="0" fillId="2" borderId="13" xfId="0" applyFill="1" applyBorder="1" applyAlignment="1">
      <alignment horizontal="center"/>
    </xf>
    <xf numFmtId="0" fontId="0" fillId="0" borderId="1" xfId="0" applyFont="1" applyBorder="1"/>
    <xf numFmtId="0" fontId="10" fillId="0" borderId="8" xfId="0" applyFont="1" applyBorder="1"/>
    <xf numFmtId="0" fontId="1" fillId="0" borderId="8" xfId="0" applyFont="1" applyBorder="1"/>
    <xf numFmtId="0" fontId="11" fillId="0" borderId="10" xfId="0" applyFont="1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12" fillId="0" borderId="0" xfId="0" applyFont="1"/>
    <xf numFmtId="0" fontId="0" fillId="3" borderId="17" xfId="0" applyFill="1" applyBorder="1"/>
    <xf numFmtId="0" fontId="0" fillId="3" borderId="0" xfId="0" applyFill="1" applyBorder="1"/>
    <xf numFmtId="0" fontId="0" fillId="3" borderId="18" xfId="0" applyFill="1" applyBorder="1"/>
    <xf numFmtId="0" fontId="13" fillId="0" borderId="0" xfId="0" applyFont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3" fillId="0" borderId="0" xfId="0" applyFont="1" applyAlignment="1">
      <alignment wrapText="1"/>
    </xf>
    <xf numFmtId="0" fontId="0" fillId="0" borderId="0" xfId="0" applyFill="1" applyBorder="1"/>
    <xf numFmtId="0" fontId="7" fillId="0" borderId="2" xfId="0" applyFont="1" applyBorder="1" applyAlignment="1">
      <alignment wrapText="1"/>
    </xf>
    <xf numFmtId="0" fontId="7" fillId="0" borderId="2" xfId="0" applyFont="1" applyBorder="1" applyAlignment="1"/>
    <xf numFmtId="0" fontId="1" fillId="0" borderId="2" xfId="0" applyFont="1" applyBorder="1" applyAlignment="1"/>
    <xf numFmtId="0" fontId="1" fillId="3" borderId="22" xfId="0" applyFont="1" applyFill="1" applyBorder="1" applyAlignment="1">
      <alignment horizontal="center"/>
    </xf>
    <xf numFmtId="0" fontId="0" fillId="0" borderId="23" xfId="0" applyFill="1" applyBorder="1" applyAlignment="1"/>
    <xf numFmtId="0" fontId="0" fillId="0" borderId="24" xfId="0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Border="1"/>
    <xf numFmtId="0" fontId="0" fillId="0" borderId="23" xfId="0" applyBorder="1"/>
    <xf numFmtId="0" fontId="1" fillId="3" borderId="26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0" fillId="0" borderId="27" xfId="0" applyFont="1" applyFill="1" applyBorder="1" applyAlignment="1">
      <alignment horizontal="center"/>
    </xf>
    <xf numFmtId="0" fontId="0" fillId="0" borderId="28" xfId="0" applyBorder="1"/>
    <xf numFmtId="0" fontId="0" fillId="0" borderId="23" xfId="0" applyFont="1" applyBorder="1"/>
    <xf numFmtId="0" fontId="0" fillId="0" borderId="29" xfId="0" applyFont="1" applyBorder="1"/>
    <xf numFmtId="0" fontId="10" fillId="0" borderId="30" xfId="0" applyFont="1" applyBorder="1"/>
    <xf numFmtId="0" fontId="10" fillId="0" borderId="23" xfId="0" applyFont="1" applyBorder="1"/>
    <xf numFmtId="0" fontId="0" fillId="0" borderId="29" xfId="0" applyBorder="1" applyAlignment="1">
      <alignment horizontal="center"/>
    </xf>
    <xf numFmtId="0" fontId="0" fillId="0" borderId="31" xfId="0" applyBorder="1"/>
    <xf numFmtId="0" fontId="0" fillId="2" borderId="11" xfId="0" applyFont="1" applyFill="1" applyBorder="1"/>
    <xf numFmtId="0" fontId="0" fillId="2" borderId="12" xfId="0" applyFont="1" applyFill="1" applyBorder="1"/>
    <xf numFmtId="0" fontId="0" fillId="2" borderId="32" xfId="0" applyFill="1" applyBorder="1"/>
    <xf numFmtId="0" fontId="0" fillId="3" borderId="7" xfId="0" applyFont="1" applyFill="1" applyBorder="1" applyAlignment="1">
      <alignment horizontal="center"/>
    </xf>
    <xf numFmtId="0" fontId="7" fillId="0" borderId="30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1" fillId="0" borderId="23" xfId="0" applyFont="1" applyBorder="1"/>
    <xf numFmtId="0" fontId="14" fillId="0" borderId="31" xfId="0" applyFont="1" applyBorder="1"/>
    <xf numFmtId="0" fontId="0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0" fillId="0" borderId="25" xfId="0" applyFill="1" applyBorder="1" applyAlignment="1"/>
    <xf numFmtId="0" fontId="0" fillId="0" borderId="25" xfId="0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1" fillId="0" borderId="24" xfId="0" applyFont="1" applyBorder="1"/>
    <xf numFmtId="0" fontId="0" fillId="0" borderId="0" xfId="0" applyFill="1" applyBorder="1" applyAlignment="1"/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0" applyFont="1"/>
    <xf numFmtId="0" fontId="0" fillId="0" borderId="35" xfId="0" applyBorder="1"/>
    <xf numFmtId="0" fontId="0" fillId="2" borderId="37" xfId="0" applyFont="1" applyFill="1" applyBorder="1"/>
    <xf numFmtId="0" fontId="0" fillId="2" borderId="38" xfId="0" applyFont="1" applyFill="1" applyBorder="1"/>
    <xf numFmtId="0" fontId="10" fillId="0" borderId="39" xfId="0" applyFont="1" applyBorder="1"/>
    <xf numFmtId="0" fontId="10" fillId="0" borderId="24" xfId="0" applyFont="1" applyBorder="1"/>
    <xf numFmtId="0" fontId="0" fillId="0" borderId="24" xfId="0" applyFont="1" applyBorder="1"/>
    <xf numFmtId="0" fontId="0" fillId="2" borderId="40" xfId="0" applyFill="1" applyBorder="1"/>
    <xf numFmtId="0" fontId="1" fillId="0" borderId="1" xfId="0" applyFont="1" applyBorder="1"/>
    <xf numFmtId="0" fontId="0" fillId="0" borderId="24" xfId="0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0" fillId="0" borderId="41" xfId="0" applyFont="1" applyFill="1" applyBorder="1"/>
    <xf numFmtId="0" fontId="0" fillId="0" borderId="41" xfId="0" applyFill="1" applyBorder="1"/>
    <xf numFmtId="0" fontId="0" fillId="0" borderId="0" xfId="0" applyBorder="1"/>
    <xf numFmtId="0" fontId="1" fillId="0" borderId="0" xfId="0" applyFont="1" applyBorder="1"/>
    <xf numFmtId="0" fontId="7" fillId="0" borderId="0" xfId="0" applyFont="1" applyBorder="1" applyAlignme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19050</xdr:rowOff>
    </xdr:from>
    <xdr:to>
      <xdr:col>1</xdr:col>
      <xdr:colOff>866775</xdr:colOff>
      <xdr:row>0</xdr:row>
      <xdr:rowOff>701919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9050"/>
          <a:ext cx="685800" cy="682869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0</xdr:row>
      <xdr:rowOff>9525</xdr:rowOff>
    </xdr:from>
    <xdr:to>
      <xdr:col>3</xdr:col>
      <xdr:colOff>762000</xdr:colOff>
      <xdr:row>1</xdr:row>
      <xdr:rowOff>2756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9525"/>
          <a:ext cx="695325" cy="6980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0</xdr:row>
      <xdr:rowOff>695537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0550" cy="695537"/>
        </a:xfrm>
        <a:prstGeom prst="rect">
          <a:avLst/>
        </a:prstGeom>
      </xdr:spPr>
    </xdr:pic>
    <xdr:clientData/>
  </xdr:twoCellAnchor>
  <xdr:oneCellAnchor>
    <xdr:from>
      <xdr:col>1</xdr:col>
      <xdr:colOff>180975</xdr:colOff>
      <xdr:row>85</xdr:row>
      <xdr:rowOff>19050</xdr:rowOff>
    </xdr:from>
    <xdr:ext cx="685800" cy="682869"/>
    <xdr:pic>
      <xdr:nvPicPr>
        <xdr:cNvPr id="11" name="Kuva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9050"/>
          <a:ext cx="685800" cy="682869"/>
        </a:xfrm>
        <a:prstGeom prst="rect">
          <a:avLst/>
        </a:prstGeom>
      </xdr:spPr>
    </xdr:pic>
    <xdr:clientData/>
  </xdr:oneCellAnchor>
  <xdr:oneCellAnchor>
    <xdr:from>
      <xdr:col>3</xdr:col>
      <xdr:colOff>66675</xdr:colOff>
      <xdr:row>85</xdr:row>
      <xdr:rowOff>9525</xdr:rowOff>
    </xdr:from>
    <xdr:ext cx="695325" cy="698081"/>
    <xdr:pic>
      <xdr:nvPicPr>
        <xdr:cNvPr id="12" name="Kuv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9525"/>
          <a:ext cx="695325" cy="69808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85</xdr:row>
      <xdr:rowOff>0</xdr:rowOff>
    </xdr:from>
    <xdr:ext cx="590550" cy="695537"/>
    <xdr:pic>
      <xdr:nvPicPr>
        <xdr:cNvPr id="13" name="Kuv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0550" cy="695537"/>
        </a:xfrm>
        <a:prstGeom prst="rect">
          <a:avLst/>
        </a:prstGeom>
      </xdr:spPr>
    </xdr:pic>
    <xdr:clientData/>
  </xdr:oneCellAnchor>
  <xdr:oneCellAnchor>
    <xdr:from>
      <xdr:col>1</xdr:col>
      <xdr:colOff>180975</xdr:colOff>
      <xdr:row>170</xdr:row>
      <xdr:rowOff>19050</xdr:rowOff>
    </xdr:from>
    <xdr:ext cx="685800" cy="682869"/>
    <xdr:pic>
      <xdr:nvPicPr>
        <xdr:cNvPr id="17" name="Kuv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7659350"/>
          <a:ext cx="685800" cy="682869"/>
        </a:xfrm>
        <a:prstGeom prst="rect">
          <a:avLst/>
        </a:prstGeom>
      </xdr:spPr>
    </xdr:pic>
    <xdr:clientData/>
  </xdr:oneCellAnchor>
  <xdr:oneCellAnchor>
    <xdr:from>
      <xdr:col>3</xdr:col>
      <xdr:colOff>66675</xdr:colOff>
      <xdr:row>170</xdr:row>
      <xdr:rowOff>9525</xdr:rowOff>
    </xdr:from>
    <xdr:ext cx="695325" cy="698081"/>
    <xdr:pic>
      <xdr:nvPicPr>
        <xdr:cNvPr id="18" name="Kuva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17649825"/>
          <a:ext cx="695325" cy="69808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170</xdr:row>
      <xdr:rowOff>0</xdr:rowOff>
    </xdr:from>
    <xdr:ext cx="590550" cy="695537"/>
    <xdr:pic>
      <xdr:nvPicPr>
        <xdr:cNvPr id="19" name="Kuva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40300"/>
          <a:ext cx="590550" cy="695537"/>
        </a:xfrm>
        <a:prstGeom prst="rect">
          <a:avLst/>
        </a:prstGeom>
      </xdr:spPr>
    </xdr:pic>
    <xdr:clientData/>
  </xdr:oneCellAnchor>
  <xdr:oneCellAnchor>
    <xdr:from>
      <xdr:col>1</xdr:col>
      <xdr:colOff>180975</xdr:colOff>
      <xdr:row>127</xdr:row>
      <xdr:rowOff>19050</xdr:rowOff>
    </xdr:from>
    <xdr:ext cx="685800" cy="682869"/>
    <xdr:pic>
      <xdr:nvPicPr>
        <xdr:cNvPr id="23" name="Kuva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8992850"/>
          <a:ext cx="685800" cy="682869"/>
        </a:xfrm>
        <a:prstGeom prst="rect">
          <a:avLst/>
        </a:prstGeom>
      </xdr:spPr>
    </xdr:pic>
    <xdr:clientData/>
  </xdr:oneCellAnchor>
  <xdr:oneCellAnchor>
    <xdr:from>
      <xdr:col>3</xdr:col>
      <xdr:colOff>66675</xdr:colOff>
      <xdr:row>127</xdr:row>
      <xdr:rowOff>9525</xdr:rowOff>
    </xdr:from>
    <xdr:ext cx="695325" cy="698081"/>
    <xdr:pic>
      <xdr:nvPicPr>
        <xdr:cNvPr id="24" name="Kuva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18983325"/>
          <a:ext cx="695325" cy="69808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127</xdr:row>
      <xdr:rowOff>0</xdr:rowOff>
    </xdr:from>
    <xdr:ext cx="590550" cy="695537"/>
    <xdr:pic>
      <xdr:nvPicPr>
        <xdr:cNvPr id="25" name="Kuva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973800"/>
          <a:ext cx="590550" cy="695537"/>
        </a:xfrm>
        <a:prstGeom prst="rect">
          <a:avLst/>
        </a:prstGeom>
      </xdr:spPr>
    </xdr:pic>
    <xdr:clientData/>
  </xdr:oneCellAnchor>
  <xdr:oneCellAnchor>
    <xdr:from>
      <xdr:col>1</xdr:col>
      <xdr:colOff>180975</xdr:colOff>
      <xdr:row>43</xdr:row>
      <xdr:rowOff>19050</xdr:rowOff>
    </xdr:from>
    <xdr:ext cx="685800" cy="682869"/>
    <xdr:pic>
      <xdr:nvPicPr>
        <xdr:cNvPr id="20" name="Kuva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8545175"/>
          <a:ext cx="685800" cy="682869"/>
        </a:xfrm>
        <a:prstGeom prst="rect">
          <a:avLst/>
        </a:prstGeom>
      </xdr:spPr>
    </xdr:pic>
    <xdr:clientData/>
  </xdr:oneCellAnchor>
  <xdr:oneCellAnchor>
    <xdr:from>
      <xdr:col>3</xdr:col>
      <xdr:colOff>66675</xdr:colOff>
      <xdr:row>43</xdr:row>
      <xdr:rowOff>9525</xdr:rowOff>
    </xdr:from>
    <xdr:ext cx="695325" cy="698081"/>
    <xdr:pic>
      <xdr:nvPicPr>
        <xdr:cNvPr id="21" name="Kuva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18535650"/>
          <a:ext cx="695325" cy="69808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43</xdr:row>
      <xdr:rowOff>0</xdr:rowOff>
    </xdr:from>
    <xdr:ext cx="590550" cy="695537"/>
    <xdr:pic>
      <xdr:nvPicPr>
        <xdr:cNvPr id="22" name="Kuva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526125"/>
          <a:ext cx="590550" cy="6955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0"/>
  <sheetViews>
    <sheetView tabSelected="1" topLeftCell="A171" zoomScale="85" zoomScaleNormal="85" workbookViewId="0">
      <selection activeCell="A190" sqref="A190:I200"/>
    </sheetView>
  </sheetViews>
  <sheetFormatPr defaultRowHeight="15" x14ac:dyDescent="0.25"/>
  <cols>
    <col min="2" max="2" width="13.7109375" customWidth="1"/>
    <col min="3" max="3" width="28" customWidth="1"/>
    <col min="4" max="4" width="28.7109375" bestFit="1" customWidth="1"/>
    <col min="5" max="9" width="7.7109375" customWidth="1"/>
    <col min="10" max="19" width="4.7109375" customWidth="1"/>
    <col min="21" max="21" width="12.7109375" bestFit="1" customWidth="1"/>
    <col min="22" max="22" width="4.28515625" customWidth="1"/>
  </cols>
  <sheetData>
    <row r="1" spans="1:23" ht="55.5" customHeight="1" x14ac:dyDescent="0.3">
      <c r="C1" s="30" t="s">
        <v>10</v>
      </c>
      <c r="E1" s="1" t="s">
        <v>18</v>
      </c>
      <c r="T1" s="2" t="s">
        <v>0</v>
      </c>
      <c r="U1" s="3">
        <v>43624</v>
      </c>
    </row>
    <row r="2" spans="1:23" s="31" customFormat="1" ht="18.75" x14ac:dyDescent="0.3">
      <c r="C2" s="80"/>
      <c r="E2" s="33"/>
      <c r="T2" s="34"/>
      <c r="U2" s="35"/>
    </row>
    <row r="3" spans="1:23" ht="21" x14ac:dyDescent="0.35">
      <c r="C3" s="80" t="s">
        <v>19</v>
      </c>
      <c r="J3" s="4"/>
      <c r="T3" s="2"/>
      <c r="U3" s="5"/>
    </row>
    <row r="4" spans="1:23" x14ac:dyDescent="0.25">
      <c r="A4" s="6" t="s">
        <v>8</v>
      </c>
      <c r="B4" s="7" t="s">
        <v>11</v>
      </c>
      <c r="C4" s="7" t="s">
        <v>1</v>
      </c>
      <c r="D4" s="7" t="s">
        <v>2</v>
      </c>
      <c r="E4" s="8" t="s">
        <v>3</v>
      </c>
      <c r="F4" s="9"/>
      <c r="G4" s="9"/>
      <c r="H4" s="9"/>
      <c r="I4" s="10"/>
      <c r="J4" s="9" t="s">
        <v>4</v>
      </c>
      <c r="K4" s="11"/>
      <c r="L4" s="11"/>
      <c r="M4" s="11"/>
      <c r="N4" s="11"/>
      <c r="O4" s="11"/>
      <c r="P4" s="11"/>
      <c r="Q4" s="11"/>
      <c r="R4" s="11"/>
      <c r="S4" s="12"/>
      <c r="T4" s="13" t="s">
        <v>5</v>
      </c>
      <c r="U4" s="6" t="s">
        <v>6</v>
      </c>
    </row>
    <row r="5" spans="1:23" x14ac:dyDescent="0.25">
      <c r="A5" s="46">
        <v>1</v>
      </c>
      <c r="B5" s="46" t="s">
        <v>27</v>
      </c>
      <c r="C5" s="47" t="s">
        <v>28</v>
      </c>
      <c r="D5" s="47" t="s">
        <v>29</v>
      </c>
      <c r="E5" s="60">
        <v>9</v>
      </c>
      <c r="F5" s="48">
        <v>8</v>
      </c>
      <c r="G5" s="48">
        <v>5</v>
      </c>
      <c r="H5" s="48">
        <v>0</v>
      </c>
      <c r="I5" s="49">
        <v>0</v>
      </c>
      <c r="J5" s="61">
        <v>9</v>
      </c>
      <c r="K5" s="57">
        <v>7</v>
      </c>
      <c r="L5" s="57">
        <v>7</v>
      </c>
      <c r="M5" s="57">
        <v>7</v>
      </c>
      <c r="N5" s="57">
        <v>6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16">
        <f>SUM(J5:S5)</f>
        <v>36</v>
      </c>
      <c r="U5" s="19">
        <v>41</v>
      </c>
      <c r="V5" s="134"/>
      <c r="W5" s="136"/>
    </row>
    <row r="6" spans="1:23" x14ac:dyDescent="0.25">
      <c r="A6" s="52"/>
      <c r="B6" s="52"/>
      <c r="C6" s="53"/>
      <c r="D6" s="53"/>
      <c r="E6" s="101"/>
      <c r="F6" s="54"/>
      <c r="G6" s="54"/>
      <c r="H6" s="54"/>
      <c r="I6" s="55"/>
      <c r="J6" s="61">
        <v>8</v>
      </c>
      <c r="K6" s="60">
        <v>6</v>
      </c>
      <c r="L6" s="60">
        <v>6</v>
      </c>
      <c r="M6" s="48">
        <v>5</v>
      </c>
      <c r="N6" s="48">
        <v>5</v>
      </c>
      <c r="O6" s="48">
        <v>4</v>
      </c>
      <c r="P6" s="48">
        <v>4</v>
      </c>
      <c r="Q6" s="48">
        <v>3</v>
      </c>
      <c r="R6" s="48">
        <v>0</v>
      </c>
      <c r="S6" s="48">
        <v>0</v>
      </c>
      <c r="T6" s="48">
        <f t="shared" ref="T6:T26" si="0">SUM(J6:S6)</f>
        <v>41</v>
      </c>
      <c r="U6" s="24"/>
      <c r="W6" s="136"/>
    </row>
    <row r="7" spans="1:23" x14ac:dyDescent="0.25">
      <c r="A7" s="14">
        <v>2</v>
      </c>
      <c r="B7" s="14" t="s">
        <v>48</v>
      </c>
      <c r="C7" s="15" t="s">
        <v>30</v>
      </c>
      <c r="D7" s="15" t="s">
        <v>31</v>
      </c>
      <c r="E7" s="60">
        <v>10</v>
      </c>
      <c r="F7" s="25">
        <v>10</v>
      </c>
      <c r="G7" s="16">
        <v>9</v>
      </c>
      <c r="H7" s="16">
        <v>9</v>
      </c>
      <c r="I7" s="17">
        <v>9</v>
      </c>
      <c r="J7" s="61">
        <v>10</v>
      </c>
      <c r="K7" s="57">
        <v>10</v>
      </c>
      <c r="L7" s="16">
        <v>9</v>
      </c>
      <c r="M7" s="16">
        <v>9</v>
      </c>
      <c r="N7" s="16">
        <v>9</v>
      </c>
      <c r="O7" s="16">
        <v>9</v>
      </c>
      <c r="P7" s="16">
        <v>8</v>
      </c>
      <c r="Q7" s="16">
        <v>8</v>
      </c>
      <c r="R7" s="16">
        <v>7</v>
      </c>
      <c r="S7" s="16">
        <v>6</v>
      </c>
      <c r="T7" s="48">
        <f t="shared" si="0"/>
        <v>85</v>
      </c>
      <c r="U7" s="19">
        <v>86</v>
      </c>
      <c r="V7" s="135"/>
      <c r="W7" s="136"/>
    </row>
    <row r="8" spans="1:23" x14ac:dyDescent="0.25">
      <c r="A8" s="20"/>
      <c r="B8" s="20"/>
      <c r="C8" s="21"/>
      <c r="D8" s="21"/>
      <c r="E8" s="22"/>
      <c r="F8" s="22"/>
      <c r="G8" s="22"/>
      <c r="H8" s="22"/>
      <c r="I8" s="23"/>
      <c r="J8" s="50">
        <v>10</v>
      </c>
      <c r="K8" s="60">
        <v>9</v>
      </c>
      <c r="L8" s="16">
        <v>9</v>
      </c>
      <c r="M8" s="16">
        <v>9</v>
      </c>
      <c r="N8" s="16">
        <v>9</v>
      </c>
      <c r="O8" s="16">
        <v>9</v>
      </c>
      <c r="P8" s="16">
        <v>9</v>
      </c>
      <c r="Q8" s="16">
        <v>8</v>
      </c>
      <c r="R8" s="16">
        <v>7</v>
      </c>
      <c r="S8" s="16">
        <v>7</v>
      </c>
      <c r="T8" s="48">
        <f t="shared" si="0"/>
        <v>86</v>
      </c>
      <c r="U8" s="24"/>
      <c r="W8" s="136"/>
    </row>
    <row r="9" spans="1:23" x14ac:dyDescent="0.25">
      <c r="A9" s="46">
        <v>3</v>
      </c>
      <c r="B9" s="46" t="s">
        <v>48</v>
      </c>
      <c r="C9" s="47" t="s">
        <v>32</v>
      </c>
      <c r="D9" s="47" t="s">
        <v>31</v>
      </c>
      <c r="E9" s="60">
        <v>10</v>
      </c>
      <c r="F9" s="60">
        <v>8</v>
      </c>
      <c r="G9" s="48">
        <v>8</v>
      </c>
      <c r="H9" s="48">
        <v>7</v>
      </c>
      <c r="I9" s="49">
        <v>7</v>
      </c>
      <c r="J9" s="56">
        <v>10</v>
      </c>
      <c r="K9" s="57">
        <v>9</v>
      </c>
      <c r="L9" s="48">
        <v>9</v>
      </c>
      <c r="M9" s="48">
        <v>8</v>
      </c>
      <c r="N9" s="48">
        <v>8</v>
      </c>
      <c r="O9" s="48">
        <v>8</v>
      </c>
      <c r="P9" s="48">
        <v>7</v>
      </c>
      <c r="Q9" s="48">
        <v>7</v>
      </c>
      <c r="R9" s="48">
        <v>6</v>
      </c>
      <c r="S9" s="48">
        <v>6</v>
      </c>
      <c r="T9" s="48">
        <f t="shared" si="0"/>
        <v>78</v>
      </c>
      <c r="U9" s="19">
        <v>78</v>
      </c>
      <c r="V9" s="135"/>
      <c r="W9" s="136"/>
    </row>
    <row r="10" spans="1:23" x14ac:dyDescent="0.25">
      <c r="A10" s="52"/>
      <c r="B10" s="52"/>
      <c r="C10" s="53"/>
      <c r="D10" s="53"/>
      <c r="E10" s="54"/>
      <c r="F10" s="54"/>
      <c r="G10" s="54"/>
      <c r="H10" s="54"/>
      <c r="I10" s="55"/>
      <c r="J10" s="50">
        <v>9</v>
      </c>
      <c r="K10" s="48">
        <v>8</v>
      </c>
      <c r="L10" s="48">
        <v>8</v>
      </c>
      <c r="M10" s="48">
        <v>6</v>
      </c>
      <c r="N10" s="48">
        <v>6</v>
      </c>
      <c r="O10" s="48">
        <v>5</v>
      </c>
      <c r="P10" s="48">
        <v>5</v>
      </c>
      <c r="Q10" s="48">
        <v>0</v>
      </c>
      <c r="R10" s="48">
        <v>0</v>
      </c>
      <c r="S10" s="48">
        <v>0</v>
      </c>
      <c r="T10" s="48">
        <f t="shared" si="0"/>
        <v>47</v>
      </c>
      <c r="U10" s="24"/>
      <c r="W10" s="136"/>
    </row>
    <row r="11" spans="1:23" x14ac:dyDescent="0.25">
      <c r="A11" s="46">
        <v>4</v>
      </c>
      <c r="B11" s="46" t="s">
        <v>49</v>
      </c>
      <c r="C11" s="47" t="s">
        <v>33</v>
      </c>
      <c r="D11" s="47" t="s">
        <v>34</v>
      </c>
      <c r="E11" s="130">
        <v>10</v>
      </c>
      <c r="F11" s="130">
        <v>10</v>
      </c>
      <c r="G11" s="48">
        <v>10</v>
      </c>
      <c r="H11" s="48">
        <v>10</v>
      </c>
      <c r="I11" s="49">
        <v>9</v>
      </c>
      <c r="J11" s="56">
        <v>10</v>
      </c>
      <c r="K11" s="38">
        <v>10</v>
      </c>
      <c r="L11" s="130">
        <v>10</v>
      </c>
      <c r="M11" s="48">
        <v>10</v>
      </c>
      <c r="N11" s="48">
        <v>10</v>
      </c>
      <c r="O11" s="48">
        <v>10</v>
      </c>
      <c r="P11" s="48">
        <v>9</v>
      </c>
      <c r="Q11" s="48">
        <v>9</v>
      </c>
      <c r="R11" s="48">
        <v>9</v>
      </c>
      <c r="S11" s="48">
        <v>0</v>
      </c>
      <c r="T11" s="48">
        <f t="shared" si="0"/>
        <v>87</v>
      </c>
      <c r="U11" s="19">
        <v>96</v>
      </c>
      <c r="V11" s="135"/>
      <c r="W11" s="136" t="s">
        <v>51</v>
      </c>
    </row>
    <row r="12" spans="1:23" x14ac:dyDescent="0.25">
      <c r="A12" s="52"/>
      <c r="B12" s="52"/>
      <c r="C12" s="53"/>
      <c r="D12" s="53"/>
      <c r="E12" s="54"/>
      <c r="F12" s="54"/>
      <c r="G12" s="54"/>
      <c r="H12" s="54"/>
      <c r="I12" s="55"/>
      <c r="J12" s="62">
        <v>10</v>
      </c>
      <c r="K12" s="130">
        <v>10</v>
      </c>
      <c r="L12" s="48">
        <v>10</v>
      </c>
      <c r="M12" s="48">
        <v>10</v>
      </c>
      <c r="N12" s="48">
        <v>10</v>
      </c>
      <c r="O12" s="48">
        <v>10</v>
      </c>
      <c r="P12" s="48">
        <v>9</v>
      </c>
      <c r="Q12" s="48">
        <v>9</v>
      </c>
      <c r="R12" s="48">
        <v>9</v>
      </c>
      <c r="S12" s="48">
        <v>9</v>
      </c>
      <c r="T12" s="48">
        <f t="shared" si="0"/>
        <v>96</v>
      </c>
      <c r="U12" s="24"/>
      <c r="W12" s="136"/>
    </row>
    <row r="13" spans="1:23" x14ac:dyDescent="0.25">
      <c r="A13" s="46">
        <v>5</v>
      </c>
      <c r="B13" s="46" t="s">
        <v>35</v>
      </c>
      <c r="C13" s="47" t="s">
        <v>36</v>
      </c>
      <c r="D13" s="47" t="s">
        <v>37</v>
      </c>
      <c r="E13" s="60">
        <v>10</v>
      </c>
      <c r="F13" s="60">
        <v>9</v>
      </c>
      <c r="G13" s="48">
        <v>8</v>
      </c>
      <c r="H13" s="48">
        <v>8</v>
      </c>
      <c r="I13" s="49">
        <v>6</v>
      </c>
      <c r="J13" s="50">
        <v>10</v>
      </c>
      <c r="K13" s="48">
        <v>9</v>
      </c>
      <c r="L13" s="48">
        <v>9</v>
      </c>
      <c r="M13" s="48">
        <v>9</v>
      </c>
      <c r="N13" s="48">
        <v>9</v>
      </c>
      <c r="O13" s="48">
        <v>9</v>
      </c>
      <c r="P13" s="48">
        <v>8</v>
      </c>
      <c r="Q13" s="48">
        <v>8</v>
      </c>
      <c r="R13" s="48">
        <v>7</v>
      </c>
      <c r="S13" s="48">
        <v>6</v>
      </c>
      <c r="T13" s="48">
        <f t="shared" si="0"/>
        <v>84</v>
      </c>
      <c r="U13" s="19">
        <v>84</v>
      </c>
      <c r="V13" s="135"/>
      <c r="W13" s="136"/>
    </row>
    <row r="14" spans="1:23" x14ac:dyDescent="0.25">
      <c r="A14" s="52"/>
      <c r="B14" s="52"/>
      <c r="C14" s="53"/>
      <c r="D14" s="53"/>
      <c r="E14" s="54"/>
      <c r="F14" s="54"/>
      <c r="G14" s="54"/>
      <c r="H14" s="54"/>
      <c r="I14" s="55"/>
      <c r="J14" s="61">
        <v>10</v>
      </c>
      <c r="K14" s="57">
        <v>9</v>
      </c>
      <c r="L14" s="48">
        <v>9</v>
      </c>
      <c r="M14" s="48">
        <v>9</v>
      </c>
      <c r="N14" s="58">
        <v>8</v>
      </c>
      <c r="O14" s="48">
        <v>8</v>
      </c>
      <c r="P14" s="48">
        <v>8</v>
      </c>
      <c r="Q14" s="48">
        <v>7</v>
      </c>
      <c r="R14" s="48">
        <v>4</v>
      </c>
      <c r="S14" s="48">
        <v>0</v>
      </c>
      <c r="T14" s="48">
        <f t="shared" si="0"/>
        <v>72</v>
      </c>
      <c r="U14" s="24"/>
      <c r="V14" s="135"/>
      <c r="W14" s="136"/>
    </row>
    <row r="15" spans="1:23" x14ac:dyDescent="0.25">
      <c r="A15" s="46">
        <v>6</v>
      </c>
      <c r="B15" s="46" t="s">
        <v>50</v>
      </c>
      <c r="C15" s="47" t="s">
        <v>38</v>
      </c>
      <c r="D15" s="47" t="s">
        <v>39</v>
      </c>
      <c r="E15" s="60">
        <v>7</v>
      </c>
      <c r="F15" s="60">
        <v>5</v>
      </c>
      <c r="G15" s="48">
        <v>0</v>
      </c>
      <c r="H15" s="48">
        <v>0</v>
      </c>
      <c r="I15" s="49">
        <v>0</v>
      </c>
      <c r="J15" s="61">
        <v>10</v>
      </c>
      <c r="K15" s="57">
        <v>9</v>
      </c>
      <c r="L15" s="48">
        <v>7</v>
      </c>
      <c r="M15" s="48">
        <v>4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f t="shared" si="0"/>
        <v>30</v>
      </c>
      <c r="U15" s="19">
        <v>30</v>
      </c>
      <c r="V15" s="135"/>
      <c r="W15" s="136"/>
    </row>
    <row r="16" spans="1:23" x14ac:dyDescent="0.25">
      <c r="A16" s="52"/>
      <c r="B16" s="52"/>
      <c r="C16" s="53"/>
      <c r="D16" s="53"/>
      <c r="E16" s="54"/>
      <c r="F16" s="54"/>
      <c r="G16" s="54"/>
      <c r="H16" s="54"/>
      <c r="I16" s="55"/>
      <c r="J16" s="62">
        <v>9</v>
      </c>
      <c r="K16" s="48">
        <v>8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f t="shared" si="0"/>
        <v>17</v>
      </c>
      <c r="U16" s="24"/>
      <c r="W16" s="136"/>
    </row>
    <row r="17" spans="1:23" x14ac:dyDescent="0.25">
      <c r="A17" s="46">
        <v>7</v>
      </c>
      <c r="B17" s="46" t="s">
        <v>48</v>
      </c>
      <c r="C17" s="47" t="s">
        <v>40</v>
      </c>
      <c r="D17" s="47" t="s">
        <v>39</v>
      </c>
      <c r="E17" s="60">
        <v>10</v>
      </c>
      <c r="F17" s="60">
        <v>10</v>
      </c>
      <c r="G17" s="48">
        <v>10</v>
      </c>
      <c r="H17" s="48">
        <v>10</v>
      </c>
      <c r="I17" s="49">
        <v>7</v>
      </c>
      <c r="J17" s="56">
        <v>10</v>
      </c>
      <c r="K17" s="57">
        <v>10</v>
      </c>
      <c r="L17" s="48">
        <v>10</v>
      </c>
      <c r="M17" s="48">
        <v>10</v>
      </c>
      <c r="N17" s="48">
        <v>9</v>
      </c>
      <c r="O17" s="48">
        <v>9</v>
      </c>
      <c r="P17" s="48">
        <v>9</v>
      </c>
      <c r="Q17" s="48">
        <v>8</v>
      </c>
      <c r="R17" s="48">
        <v>8</v>
      </c>
      <c r="S17" s="48">
        <v>8</v>
      </c>
      <c r="T17" s="48">
        <f t="shared" si="0"/>
        <v>91</v>
      </c>
      <c r="U17" s="19">
        <v>91</v>
      </c>
      <c r="V17" s="135"/>
      <c r="W17" s="136"/>
    </row>
    <row r="18" spans="1:23" x14ac:dyDescent="0.25">
      <c r="A18" s="52"/>
      <c r="B18" s="52"/>
      <c r="C18" s="53"/>
      <c r="D18" s="53"/>
      <c r="E18" s="54"/>
      <c r="F18" s="54"/>
      <c r="G18" s="54"/>
      <c r="H18" s="54"/>
      <c r="I18" s="55"/>
      <c r="J18" s="62">
        <v>10</v>
      </c>
      <c r="K18" s="130">
        <v>10</v>
      </c>
      <c r="L18" s="130">
        <v>10</v>
      </c>
      <c r="M18" s="48">
        <v>9</v>
      </c>
      <c r="N18" s="48">
        <v>9</v>
      </c>
      <c r="O18" s="48">
        <v>9</v>
      </c>
      <c r="P18" s="48">
        <v>9</v>
      </c>
      <c r="Q18" s="48">
        <v>8</v>
      </c>
      <c r="R18" s="48">
        <v>8</v>
      </c>
      <c r="S18" s="48">
        <v>7</v>
      </c>
      <c r="T18" s="48">
        <f t="shared" si="0"/>
        <v>89</v>
      </c>
      <c r="U18" s="24"/>
      <c r="W18" s="136"/>
    </row>
    <row r="19" spans="1:23" x14ac:dyDescent="0.25">
      <c r="A19" s="46">
        <v>8</v>
      </c>
      <c r="B19" s="46" t="s">
        <v>27</v>
      </c>
      <c r="C19" s="47" t="s">
        <v>41</v>
      </c>
      <c r="D19" s="47" t="s">
        <v>42</v>
      </c>
      <c r="E19" s="130">
        <v>9</v>
      </c>
      <c r="F19" s="60">
        <v>6</v>
      </c>
      <c r="G19" s="48">
        <v>6</v>
      </c>
      <c r="H19" s="48">
        <v>4</v>
      </c>
      <c r="I19" s="49">
        <v>0</v>
      </c>
      <c r="J19" s="61">
        <v>9</v>
      </c>
      <c r="K19" s="57">
        <v>9</v>
      </c>
      <c r="L19" s="48">
        <v>9</v>
      </c>
      <c r="M19" s="48">
        <v>9</v>
      </c>
      <c r="N19" s="48">
        <v>9</v>
      </c>
      <c r="O19" s="48">
        <v>8</v>
      </c>
      <c r="P19" s="48">
        <v>8</v>
      </c>
      <c r="Q19" s="48">
        <v>8</v>
      </c>
      <c r="R19" s="48">
        <v>7</v>
      </c>
      <c r="S19" s="48">
        <v>6</v>
      </c>
      <c r="T19" s="48">
        <f t="shared" si="0"/>
        <v>82</v>
      </c>
      <c r="U19" s="19">
        <v>93</v>
      </c>
      <c r="V19" s="135">
        <v>2</v>
      </c>
      <c r="W19" s="136" t="s">
        <v>52</v>
      </c>
    </row>
    <row r="20" spans="1:23" x14ac:dyDescent="0.25">
      <c r="A20" s="52"/>
      <c r="B20" s="52"/>
      <c r="C20" s="53"/>
      <c r="D20" s="53"/>
      <c r="E20" s="54"/>
      <c r="F20" s="54"/>
      <c r="G20" s="54"/>
      <c r="H20" s="54"/>
      <c r="I20" s="55"/>
      <c r="J20" s="62">
        <v>10</v>
      </c>
      <c r="K20" s="130">
        <v>10</v>
      </c>
      <c r="L20" s="48">
        <v>10</v>
      </c>
      <c r="M20" s="48">
        <v>10</v>
      </c>
      <c r="N20" s="48">
        <v>9</v>
      </c>
      <c r="O20" s="48">
        <v>9</v>
      </c>
      <c r="P20" s="48">
        <v>9</v>
      </c>
      <c r="Q20" s="48">
        <v>9</v>
      </c>
      <c r="R20" s="48">
        <v>9</v>
      </c>
      <c r="S20" s="48">
        <v>8</v>
      </c>
      <c r="T20" s="48">
        <f t="shared" si="0"/>
        <v>93</v>
      </c>
      <c r="U20" s="24"/>
      <c r="W20" s="136"/>
    </row>
    <row r="21" spans="1:23" x14ac:dyDescent="0.25">
      <c r="A21" s="46">
        <v>9</v>
      </c>
      <c r="B21" s="46" t="s">
        <v>43</v>
      </c>
      <c r="C21" s="47" t="s">
        <v>44</v>
      </c>
      <c r="D21" s="47" t="s">
        <v>39</v>
      </c>
      <c r="E21" s="60">
        <v>10</v>
      </c>
      <c r="F21" s="60">
        <v>10</v>
      </c>
      <c r="G21" s="48">
        <v>9</v>
      </c>
      <c r="H21" s="48">
        <v>9</v>
      </c>
      <c r="I21" s="49">
        <v>8</v>
      </c>
      <c r="J21" s="56">
        <v>10</v>
      </c>
      <c r="K21" s="57">
        <v>9</v>
      </c>
      <c r="L21" s="48">
        <v>9</v>
      </c>
      <c r="M21" s="48">
        <v>9</v>
      </c>
      <c r="N21" s="48">
        <v>9</v>
      </c>
      <c r="O21" s="48">
        <v>9</v>
      </c>
      <c r="P21" s="48">
        <v>9</v>
      </c>
      <c r="Q21" s="48">
        <v>8</v>
      </c>
      <c r="R21" s="48">
        <v>8</v>
      </c>
      <c r="S21" s="48">
        <v>8</v>
      </c>
      <c r="T21" s="48">
        <f t="shared" si="0"/>
        <v>88</v>
      </c>
      <c r="U21" s="19">
        <v>93</v>
      </c>
      <c r="V21" s="135">
        <v>1</v>
      </c>
      <c r="W21" s="135" t="s">
        <v>53</v>
      </c>
    </row>
    <row r="22" spans="1:23" x14ac:dyDescent="0.25">
      <c r="A22" s="52"/>
      <c r="B22" s="52"/>
      <c r="C22" s="53"/>
      <c r="D22" s="53"/>
      <c r="E22" s="54"/>
      <c r="F22" s="54"/>
      <c r="G22" s="54"/>
      <c r="H22" s="54"/>
      <c r="I22" s="55"/>
      <c r="J22" s="62">
        <v>10</v>
      </c>
      <c r="K22" s="60">
        <v>10</v>
      </c>
      <c r="L22" s="60">
        <v>10</v>
      </c>
      <c r="M22" s="48">
        <v>9</v>
      </c>
      <c r="N22" s="48">
        <v>9</v>
      </c>
      <c r="O22" s="48">
        <v>9</v>
      </c>
      <c r="P22" s="48">
        <v>9</v>
      </c>
      <c r="Q22" s="48">
        <v>9</v>
      </c>
      <c r="R22" s="48">
        <v>9</v>
      </c>
      <c r="S22" s="48">
        <v>9</v>
      </c>
      <c r="T22" s="48">
        <f t="shared" si="0"/>
        <v>93</v>
      </c>
      <c r="U22" s="24"/>
      <c r="W22" s="136"/>
    </row>
    <row r="23" spans="1:23" x14ac:dyDescent="0.25">
      <c r="A23" s="26">
        <v>10</v>
      </c>
      <c r="B23" s="26" t="s">
        <v>46</v>
      </c>
      <c r="C23" s="15" t="s">
        <v>47</v>
      </c>
      <c r="D23" s="15" t="s">
        <v>39</v>
      </c>
      <c r="E23" s="25">
        <v>10</v>
      </c>
      <c r="F23" s="25">
        <v>9</v>
      </c>
      <c r="G23" s="16">
        <v>8</v>
      </c>
      <c r="H23" s="16">
        <v>8</v>
      </c>
      <c r="I23" s="17">
        <v>8</v>
      </c>
      <c r="J23" s="18">
        <v>10</v>
      </c>
      <c r="K23" s="16">
        <v>10</v>
      </c>
      <c r="L23" s="16">
        <v>9</v>
      </c>
      <c r="M23" s="16">
        <v>9</v>
      </c>
      <c r="N23" s="16">
        <v>8</v>
      </c>
      <c r="O23" s="16">
        <v>8</v>
      </c>
      <c r="P23" s="16">
        <v>7</v>
      </c>
      <c r="Q23" s="16">
        <v>7</v>
      </c>
      <c r="R23" s="16">
        <v>6</v>
      </c>
      <c r="S23" s="16">
        <v>5</v>
      </c>
      <c r="T23" s="48">
        <f t="shared" si="0"/>
        <v>79</v>
      </c>
      <c r="U23" s="27">
        <v>82</v>
      </c>
    </row>
    <row r="24" spans="1:23" x14ac:dyDescent="0.25">
      <c r="A24" s="28"/>
      <c r="B24" s="28"/>
      <c r="C24" s="21"/>
      <c r="D24" s="21"/>
      <c r="E24" s="22"/>
      <c r="F24" s="22"/>
      <c r="G24" s="22"/>
      <c r="H24" s="22"/>
      <c r="I24" s="23"/>
      <c r="J24" s="62">
        <v>10</v>
      </c>
      <c r="K24" s="130">
        <v>10</v>
      </c>
      <c r="L24" s="16">
        <v>10</v>
      </c>
      <c r="M24" s="16">
        <v>9</v>
      </c>
      <c r="N24" s="16">
        <v>9</v>
      </c>
      <c r="O24" s="16">
        <v>9</v>
      </c>
      <c r="P24" s="16">
        <v>9</v>
      </c>
      <c r="Q24" s="16">
        <v>7</v>
      </c>
      <c r="R24" s="16">
        <v>6</v>
      </c>
      <c r="S24" s="16">
        <v>3</v>
      </c>
      <c r="T24" s="48">
        <f t="shared" si="0"/>
        <v>82</v>
      </c>
      <c r="U24" s="29"/>
    </row>
    <row r="25" spans="1:23" s="31" customFormat="1" x14ac:dyDescent="0.25">
      <c r="A25" s="46"/>
      <c r="B25" s="46"/>
      <c r="C25" s="47"/>
      <c r="D25" s="47"/>
      <c r="E25" s="60"/>
      <c r="F25" s="60"/>
      <c r="G25" s="48"/>
      <c r="H25" s="48"/>
      <c r="I25" s="49"/>
      <c r="J25" s="61"/>
      <c r="K25" s="57"/>
      <c r="L25" s="48"/>
      <c r="M25" s="48"/>
      <c r="N25" s="48"/>
      <c r="O25" s="48"/>
      <c r="P25" s="48"/>
      <c r="Q25" s="48"/>
      <c r="R25" s="48"/>
      <c r="S25" s="48"/>
      <c r="T25" s="48">
        <f t="shared" si="0"/>
        <v>0</v>
      </c>
      <c r="U25" s="51"/>
    </row>
    <row r="26" spans="1:23" s="31" customFormat="1" x14ac:dyDescent="0.25">
      <c r="A26" s="52"/>
      <c r="B26" s="52"/>
      <c r="C26" s="53"/>
      <c r="D26" s="53"/>
      <c r="E26" s="54"/>
      <c r="F26" s="54"/>
      <c r="G26" s="54"/>
      <c r="H26" s="54"/>
      <c r="I26" s="55"/>
      <c r="J26" s="62"/>
      <c r="K26" s="48"/>
      <c r="L26" s="48"/>
      <c r="M26" s="48"/>
      <c r="N26" s="48"/>
      <c r="O26" s="48"/>
      <c r="P26" s="48"/>
      <c r="Q26" s="48"/>
      <c r="R26" s="48"/>
      <c r="S26" s="48"/>
      <c r="T26" s="48">
        <f t="shared" si="0"/>
        <v>0</v>
      </c>
      <c r="U26" s="59"/>
    </row>
    <row r="27" spans="1:23" s="31" customFormat="1" ht="15.75" thickBot="1" x14ac:dyDescent="0.3"/>
    <row r="28" spans="1:23" s="31" customFormat="1" ht="18.75" x14ac:dyDescent="0.3">
      <c r="C28" s="32" t="s">
        <v>7</v>
      </c>
      <c r="D28" s="31" t="s">
        <v>44</v>
      </c>
      <c r="E28" s="69" t="s">
        <v>54</v>
      </c>
      <c r="F28" s="70"/>
      <c r="G28" s="70"/>
      <c r="H28" s="70"/>
      <c r="I28" s="70"/>
      <c r="J28" s="70"/>
      <c r="K28" s="70"/>
      <c r="L28" s="71"/>
      <c r="M28" s="33" t="s">
        <v>8</v>
      </c>
      <c r="O28" s="72" t="s">
        <v>12</v>
      </c>
    </row>
    <row r="29" spans="1:23" s="31" customFormat="1" ht="15.75" x14ac:dyDescent="0.25">
      <c r="C29" s="72"/>
      <c r="D29" s="72"/>
      <c r="E29" s="73"/>
      <c r="F29" s="74"/>
      <c r="G29" s="74"/>
      <c r="H29" s="74"/>
      <c r="I29" s="74"/>
      <c r="J29" s="74"/>
      <c r="K29" s="74"/>
      <c r="L29" s="75"/>
    </row>
    <row r="30" spans="1:23" s="31" customFormat="1" ht="16.5" thickBot="1" x14ac:dyDescent="0.3">
      <c r="C30" s="76"/>
      <c r="E30" s="77"/>
      <c r="F30" s="78"/>
      <c r="G30" s="78"/>
      <c r="H30" s="78"/>
      <c r="I30" s="78"/>
      <c r="J30" s="78"/>
      <c r="K30" s="78"/>
      <c r="L30" s="79"/>
    </row>
    <row r="31" spans="1:23" s="31" customFormat="1" ht="15.75" x14ac:dyDescent="0.25">
      <c r="C31" s="76"/>
      <c r="E31" s="81"/>
      <c r="F31" s="81"/>
      <c r="G31" s="81"/>
      <c r="H31" s="81"/>
      <c r="I31" s="81"/>
      <c r="J31" s="81"/>
      <c r="K31" s="81"/>
      <c r="L31" s="81"/>
    </row>
    <row r="32" spans="1:23" s="31" customFormat="1" ht="15.75" x14ac:dyDescent="0.25">
      <c r="C32" s="76"/>
      <c r="E32" s="81"/>
      <c r="F32" s="81"/>
      <c r="G32" s="81"/>
      <c r="H32" s="81"/>
      <c r="I32" s="81"/>
      <c r="J32" s="81"/>
      <c r="K32" s="81"/>
      <c r="L32" s="81"/>
    </row>
    <row r="33" spans="1:23" s="31" customFormat="1" ht="15.75" x14ac:dyDescent="0.25">
      <c r="C33" s="76"/>
      <c r="E33" s="81"/>
      <c r="F33" s="81"/>
      <c r="G33" s="81"/>
      <c r="H33" s="81"/>
      <c r="I33" s="81"/>
      <c r="J33" s="81"/>
      <c r="K33" s="81"/>
      <c r="L33" s="81"/>
    </row>
    <row r="34" spans="1:23" s="31" customFormat="1" x14ac:dyDescent="0.25"/>
    <row r="35" spans="1:23" s="31" customFormat="1" x14ac:dyDescent="0.25"/>
    <row r="36" spans="1:23" s="31" customFormat="1" x14ac:dyDescent="0.25"/>
    <row r="37" spans="1:23" s="31" customFormat="1" x14ac:dyDescent="0.25"/>
    <row r="38" spans="1:23" s="31" customFormat="1" x14ac:dyDescent="0.25"/>
    <row r="39" spans="1:23" s="31" customFormat="1" x14ac:dyDescent="0.25"/>
    <row r="40" spans="1:23" s="31" customFormat="1" x14ac:dyDescent="0.25"/>
    <row r="41" spans="1:23" s="31" customFormat="1" x14ac:dyDescent="0.25"/>
    <row r="42" spans="1:23" s="31" customFormat="1" x14ac:dyDescent="0.25"/>
    <row r="43" spans="1:23" s="31" customFormat="1" x14ac:dyDescent="0.25"/>
    <row r="44" spans="1:23" s="31" customFormat="1" ht="55.5" customHeight="1" x14ac:dyDescent="0.3">
      <c r="C44" s="80" t="s">
        <v>10</v>
      </c>
      <c r="E44" s="33" t="s">
        <v>18</v>
      </c>
      <c r="T44" s="34" t="s">
        <v>0</v>
      </c>
      <c r="U44" s="35">
        <v>43624</v>
      </c>
    </row>
    <row r="45" spans="1:23" s="31" customFormat="1" ht="21" x14ac:dyDescent="0.35">
      <c r="C45" s="80" t="s">
        <v>20</v>
      </c>
      <c r="J45" s="36"/>
      <c r="T45" s="34"/>
      <c r="U45" s="37"/>
    </row>
    <row r="46" spans="1:23" s="31" customFormat="1" x14ac:dyDescent="0.25">
      <c r="A46" s="38" t="s">
        <v>8</v>
      </c>
      <c r="B46" s="39" t="s">
        <v>11</v>
      </c>
      <c r="C46" s="39" t="s">
        <v>1</v>
      </c>
      <c r="D46" s="39" t="s">
        <v>2</v>
      </c>
      <c r="E46" s="40" t="s">
        <v>3</v>
      </c>
      <c r="F46" s="41"/>
      <c r="G46" s="41"/>
      <c r="H46" s="41"/>
      <c r="I46" s="42"/>
      <c r="J46" s="41" t="s">
        <v>4</v>
      </c>
      <c r="K46" s="43"/>
      <c r="L46" s="43"/>
      <c r="M46" s="43"/>
      <c r="N46" s="43"/>
      <c r="O46" s="43"/>
      <c r="P46" s="43"/>
      <c r="Q46" s="43"/>
      <c r="R46" s="43"/>
      <c r="S46" s="44"/>
      <c r="T46" s="45" t="s">
        <v>5</v>
      </c>
      <c r="U46" s="38" t="s">
        <v>6</v>
      </c>
    </row>
    <row r="47" spans="1:23" s="31" customFormat="1" x14ac:dyDescent="0.25">
      <c r="A47" s="46">
        <v>1</v>
      </c>
      <c r="B47" s="46" t="s">
        <v>27</v>
      </c>
      <c r="C47" s="47" t="s">
        <v>28</v>
      </c>
      <c r="D47" s="47" t="s">
        <v>29</v>
      </c>
      <c r="E47" s="60"/>
      <c r="F47" s="60"/>
      <c r="G47" s="48"/>
      <c r="H47" s="48"/>
      <c r="I47" s="49"/>
      <c r="J47" s="61">
        <v>8</v>
      </c>
      <c r="K47" s="57">
        <v>8</v>
      </c>
      <c r="L47" s="48">
        <v>8</v>
      </c>
      <c r="M47" s="48">
        <v>8</v>
      </c>
      <c r="N47" s="48">
        <v>6</v>
      </c>
      <c r="O47" s="48">
        <v>6</v>
      </c>
      <c r="P47" s="48">
        <v>5</v>
      </c>
      <c r="Q47" s="48">
        <v>0</v>
      </c>
      <c r="R47" s="48">
        <v>0</v>
      </c>
      <c r="S47" s="48">
        <v>0</v>
      </c>
      <c r="T47" s="48">
        <f t="shared" ref="T47:T64" si="1">SUM(J47:S47)</f>
        <v>49</v>
      </c>
      <c r="U47" s="51">
        <v>49</v>
      </c>
      <c r="V47" s="135"/>
      <c r="W47" s="136"/>
    </row>
    <row r="48" spans="1:23" s="31" customFormat="1" x14ac:dyDescent="0.25">
      <c r="A48" s="52"/>
      <c r="B48" s="52"/>
      <c r="C48" s="53"/>
      <c r="D48" s="53"/>
      <c r="E48" s="54"/>
      <c r="F48" s="54"/>
      <c r="G48" s="54"/>
      <c r="H48" s="54"/>
      <c r="I48" s="55"/>
      <c r="J48" s="50">
        <v>6</v>
      </c>
      <c r="K48" s="48">
        <v>5</v>
      </c>
      <c r="L48" s="48">
        <v>5</v>
      </c>
      <c r="M48" s="48">
        <v>5</v>
      </c>
      <c r="N48" s="48">
        <v>4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f t="shared" si="1"/>
        <v>25</v>
      </c>
      <c r="U48" s="59"/>
      <c r="W48" s="136"/>
    </row>
    <row r="49" spans="1:23" s="31" customFormat="1" x14ac:dyDescent="0.25">
      <c r="A49" s="46">
        <v>2</v>
      </c>
      <c r="B49" s="46" t="s">
        <v>48</v>
      </c>
      <c r="C49" s="47" t="s">
        <v>30</v>
      </c>
      <c r="D49" s="47" t="s">
        <v>31</v>
      </c>
      <c r="E49" s="60"/>
      <c r="F49" s="48"/>
      <c r="G49" s="48"/>
      <c r="H49" s="48"/>
      <c r="I49" s="49"/>
      <c r="J49" s="61">
        <v>9</v>
      </c>
      <c r="K49" s="57">
        <v>8</v>
      </c>
      <c r="L49" s="57">
        <v>8</v>
      </c>
      <c r="M49" s="57">
        <v>7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48">
        <f t="shared" si="1"/>
        <v>32</v>
      </c>
      <c r="U49" s="51">
        <v>62</v>
      </c>
      <c r="V49" s="134"/>
      <c r="W49" s="136"/>
    </row>
    <row r="50" spans="1:23" s="31" customFormat="1" x14ac:dyDescent="0.25">
      <c r="A50" s="52"/>
      <c r="B50" s="52"/>
      <c r="C50" s="53"/>
      <c r="D50" s="53"/>
      <c r="E50" s="54"/>
      <c r="F50" s="54"/>
      <c r="G50" s="54"/>
      <c r="H50" s="54"/>
      <c r="I50" s="55"/>
      <c r="J50" s="61">
        <v>9</v>
      </c>
      <c r="K50" s="60">
        <v>8</v>
      </c>
      <c r="L50" s="48">
        <v>8</v>
      </c>
      <c r="M50" s="48">
        <v>7</v>
      </c>
      <c r="N50" s="48">
        <v>7</v>
      </c>
      <c r="O50" s="48">
        <v>6</v>
      </c>
      <c r="P50" s="48">
        <v>6</v>
      </c>
      <c r="Q50" s="48">
        <v>6</v>
      </c>
      <c r="R50" s="48">
        <v>5</v>
      </c>
      <c r="S50" s="48">
        <v>0</v>
      </c>
      <c r="T50" s="48">
        <f t="shared" si="1"/>
        <v>62</v>
      </c>
      <c r="U50" s="59"/>
      <c r="W50" s="136"/>
    </row>
    <row r="51" spans="1:23" s="31" customFormat="1" x14ac:dyDescent="0.25">
      <c r="A51" s="46">
        <v>3</v>
      </c>
      <c r="B51" s="46" t="s">
        <v>48</v>
      </c>
      <c r="C51" s="47" t="s">
        <v>32</v>
      </c>
      <c r="D51" s="47" t="s">
        <v>31</v>
      </c>
      <c r="E51" s="60"/>
      <c r="F51" s="60"/>
      <c r="G51" s="48"/>
      <c r="H51" s="48"/>
      <c r="I51" s="49"/>
      <c r="J51" s="61">
        <v>8</v>
      </c>
      <c r="K51" s="57">
        <v>7</v>
      </c>
      <c r="L51" s="48">
        <v>6</v>
      </c>
      <c r="M51" s="48">
        <v>6</v>
      </c>
      <c r="N51" s="48">
        <v>3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f t="shared" si="1"/>
        <v>30</v>
      </c>
      <c r="U51" s="51">
        <v>39</v>
      </c>
      <c r="V51" s="135"/>
      <c r="W51" s="136"/>
    </row>
    <row r="52" spans="1:23" s="31" customFormat="1" x14ac:dyDescent="0.25">
      <c r="A52" s="52"/>
      <c r="B52" s="52"/>
      <c r="C52" s="53"/>
      <c r="D52" s="53"/>
      <c r="E52" s="54"/>
      <c r="F52" s="54"/>
      <c r="G52" s="54"/>
      <c r="H52" s="54"/>
      <c r="I52" s="55"/>
      <c r="J52" s="50">
        <v>8</v>
      </c>
      <c r="K52" s="48">
        <v>7</v>
      </c>
      <c r="L52" s="48">
        <v>7</v>
      </c>
      <c r="M52" s="48">
        <v>6</v>
      </c>
      <c r="N52" s="48">
        <v>6</v>
      </c>
      <c r="O52" s="48">
        <v>5</v>
      </c>
      <c r="P52" s="48">
        <v>0</v>
      </c>
      <c r="Q52" s="48">
        <v>0</v>
      </c>
      <c r="R52" s="48">
        <v>0</v>
      </c>
      <c r="S52" s="48">
        <v>0</v>
      </c>
      <c r="T52" s="48">
        <f t="shared" si="1"/>
        <v>39</v>
      </c>
      <c r="U52" s="59"/>
      <c r="W52" s="136"/>
    </row>
    <row r="53" spans="1:23" s="31" customFormat="1" x14ac:dyDescent="0.25">
      <c r="A53" s="46">
        <v>4</v>
      </c>
      <c r="B53" s="46" t="s">
        <v>49</v>
      </c>
      <c r="C53" s="47" t="s">
        <v>33</v>
      </c>
      <c r="D53" s="47" t="s">
        <v>34</v>
      </c>
      <c r="E53" s="48"/>
      <c r="F53" s="48"/>
      <c r="G53" s="48"/>
      <c r="H53" s="48"/>
      <c r="I53" s="49"/>
      <c r="J53" s="62">
        <v>10</v>
      </c>
      <c r="K53" s="48">
        <v>10</v>
      </c>
      <c r="L53" s="48">
        <v>10</v>
      </c>
      <c r="M53" s="48">
        <v>9</v>
      </c>
      <c r="N53" s="48">
        <v>9</v>
      </c>
      <c r="O53" s="48">
        <v>8</v>
      </c>
      <c r="P53" s="48">
        <v>8</v>
      </c>
      <c r="Q53" s="48">
        <v>7</v>
      </c>
      <c r="R53" s="48">
        <v>6</v>
      </c>
      <c r="S53" s="48">
        <v>0</v>
      </c>
      <c r="T53" s="48">
        <f t="shared" si="1"/>
        <v>77</v>
      </c>
      <c r="U53" s="51">
        <v>78</v>
      </c>
      <c r="V53" s="135"/>
      <c r="W53" s="136" t="s">
        <v>52</v>
      </c>
    </row>
    <row r="54" spans="1:23" s="31" customFormat="1" x14ac:dyDescent="0.25">
      <c r="A54" s="52"/>
      <c r="B54" s="52"/>
      <c r="C54" s="53"/>
      <c r="D54" s="53"/>
      <c r="E54" s="54"/>
      <c r="F54" s="54"/>
      <c r="G54" s="54"/>
      <c r="H54" s="54"/>
      <c r="I54" s="55"/>
      <c r="J54" s="61">
        <v>10</v>
      </c>
      <c r="K54" s="57">
        <v>9</v>
      </c>
      <c r="L54" s="48">
        <v>9</v>
      </c>
      <c r="M54" s="48">
        <v>9</v>
      </c>
      <c r="N54" s="58">
        <v>8</v>
      </c>
      <c r="O54" s="48">
        <v>8</v>
      </c>
      <c r="P54" s="48">
        <v>8</v>
      </c>
      <c r="Q54" s="48">
        <v>7</v>
      </c>
      <c r="R54" s="48">
        <v>6</v>
      </c>
      <c r="S54" s="48">
        <v>4</v>
      </c>
      <c r="T54" s="48">
        <f t="shared" si="1"/>
        <v>78</v>
      </c>
      <c r="U54" s="59"/>
      <c r="W54" s="136"/>
    </row>
    <row r="55" spans="1:23" s="31" customFormat="1" x14ac:dyDescent="0.25">
      <c r="A55" s="46">
        <v>5</v>
      </c>
      <c r="B55" s="46" t="s">
        <v>35</v>
      </c>
      <c r="C55" s="47" t="s">
        <v>36</v>
      </c>
      <c r="D55" s="47" t="s">
        <v>37</v>
      </c>
      <c r="E55" s="60"/>
      <c r="F55" s="60"/>
      <c r="G55" s="48"/>
      <c r="H55" s="48"/>
      <c r="I55" s="49"/>
      <c r="J55" s="61">
        <v>10</v>
      </c>
      <c r="K55" s="57">
        <v>8</v>
      </c>
      <c r="L55" s="48">
        <v>7</v>
      </c>
      <c r="M55" s="48">
        <v>7</v>
      </c>
      <c r="N55" s="48">
        <v>7</v>
      </c>
      <c r="O55" s="48">
        <v>6</v>
      </c>
      <c r="P55" s="48">
        <v>5</v>
      </c>
      <c r="Q55" s="48">
        <v>5</v>
      </c>
      <c r="R55" s="48">
        <v>4</v>
      </c>
      <c r="S55" s="48">
        <v>0</v>
      </c>
      <c r="T55" s="48">
        <f t="shared" si="1"/>
        <v>59</v>
      </c>
      <c r="U55" s="51">
        <v>59</v>
      </c>
      <c r="V55" s="135"/>
      <c r="W55" s="136"/>
    </row>
    <row r="56" spans="1:23" s="31" customFormat="1" x14ac:dyDescent="0.25">
      <c r="A56" s="52"/>
      <c r="B56" s="52"/>
      <c r="C56" s="53"/>
      <c r="D56" s="53"/>
      <c r="E56" s="54"/>
      <c r="F56" s="54"/>
      <c r="G56" s="54"/>
      <c r="H56" s="54"/>
      <c r="I56" s="55"/>
      <c r="J56" s="50">
        <v>8</v>
      </c>
      <c r="K56" s="48">
        <v>8</v>
      </c>
      <c r="L56" s="48">
        <v>8</v>
      </c>
      <c r="M56" s="48">
        <v>7</v>
      </c>
      <c r="N56" s="48">
        <v>7</v>
      </c>
      <c r="O56" s="48">
        <v>5</v>
      </c>
      <c r="P56" s="48">
        <v>4</v>
      </c>
      <c r="Q56" s="48">
        <v>4</v>
      </c>
      <c r="R56" s="48">
        <v>0</v>
      </c>
      <c r="S56" s="48">
        <v>0</v>
      </c>
      <c r="T56" s="48">
        <f t="shared" si="1"/>
        <v>51</v>
      </c>
      <c r="U56" s="59"/>
      <c r="W56" s="136"/>
    </row>
    <row r="57" spans="1:23" s="31" customFormat="1" x14ac:dyDescent="0.25">
      <c r="A57" s="46">
        <v>6</v>
      </c>
      <c r="B57" s="46" t="s">
        <v>50</v>
      </c>
      <c r="C57" s="47" t="s">
        <v>38</v>
      </c>
      <c r="D57" s="47" t="s">
        <v>39</v>
      </c>
      <c r="E57" s="60"/>
      <c r="F57" s="60"/>
      <c r="G57" s="48"/>
      <c r="H57" s="48"/>
      <c r="I57" s="49"/>
      <c r="J57" s="61">
        <v>8</v>
      </c>
      <c r="K57" s="57">
        <v>6</v>
      </c>
      <c r="L57" s="48">
        <v>5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f t="shared" si="1"/>
        <v>19</v>
      </c>
      <c r="U57" s="51">
        <v>19</v>
      </c>
      <c r="V57" s="135"/>
      <c r="W57" s="136"/>
    </row>
    <row r="58" spans="1:23" s="31" customFormat="1" x14ac:dyDescent="0.25">
      <c r="A58" s="52"/>
      <c r="B58" s="52"/>
      <c r="C58" s="53"/>
      <c r="D58" s="53"/>
      <c r="E58" s="54"/>
      <c r="F58" s="54"/>
      <c r="G58" s="54"/>
      <c r="H58" s="54"/>
      <c r="I58" s="55"/>
      <c r="J58" s="50">
        <v>7</v>
      </c>
      <c r="K58" s="48">
        <v>6</v>
      </c>
      <c r="L58" s="48">
        <v>5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f t="shared" si="1"/>
        <v>18</v>
      </c>
      <c r="U58" s="59"/>
      <c r="W58" s="136"/>
    </row>
    <row r="59" spans="1:23" s="31" customFormat="1" x14ac:dyDescent="0.25">
      <c r="A59" s="46">
        <v>7</v>
      </c>
      <c r="B59" s="46" t="s">
        <v>48</v>
      </c>
      <c r="C59" s="47" t="s">
        <v>40</v>
      </c>
      <c r="D59" s="47" t="s">
        <v>39</v>
      </c>
      <c r="E59" s="60"/>
      <c r="F59" s="60"/>
      <c r="G59" s="48"/>
      <c r="H59" s="48"/>
      <c r="I59" s="49"/>
      <c r="J59" s="61">
        <v>10</v>
      </c>
      <c r="K59" s="57">
        <v>10</v>
      </c>
      <c r="L59" s="48">
        <v>9</v>
      </c>
      <c r="M59" s="48">
        <v>9</v>
      </c>
      <c r="N59" s="48">
        <v>8</v>
      </c>
      <c r="O59" s="48">
        <v>6</v>
      </c>
      <c r="P59" s="48">
        <v>6</v>
      </c>
      <c r="Q59" s="48">
        <v>5</v>
      </c>
      <c r="R59" s="48">
        <v>5</v>
      </c>
      <c r="S59" s="48">
        <v>0</v>
      </c>
      <c r="T59" s="48">
        <f t="shared" si="1"/>
        <v>68</v>
      </c>
      <c r="U59" s="51">
        <v>68</v>
      </c>
      <c r="V59" s="135"/>
      <c r="W59" s="136"/>
    </row>
    <row r="60" spans="1:23" s="31" customFormat="1" x14ac:dyDescent="0.25">
      <c r="A60" s="52"/>
      <c r="B60" s="52"/>
      <c r="C60" s="53"/>
      <c r="D60" s="53"/>
      <c r="E60" s="54"/>
      <c r="F60" s="54"/>
      <c r="G60" s="54"/>
      <c r="H60" s="54"/>
      <c r="I60" s="55"/>
      <c r="J60" s="62">
        <v>10</v>
      </c>
      <c r="K60" s="48">
        <v>10</v>
      </c>
      <c r="L60" s="48">
        <v>9</v>
      </c>
      <c r="M60" s="48">
        <v>8</v>
      </c>
      <c r="N60" s="48">
        <v>7</v>
      </c>
      <c r="O60" s="48">
        <v>7</v>
      </c>
      <c r="P60" s="48">
        <v>7</v>
      </c>
      <c r="Q60" s="48">
        <v>5</v>
      </c>
      <c r="R60" s="48">
        <v>4</v>
      </c>
      <c r="S60" s="48">
        <v>0</v>
      </c>
      <c r="T60" s="48">
        <f t="shared" si="1"/>
        <v>67</v>
      </c>
      <c r="U60" s="59"/>
      <c r="W60" s="136"/>
    </row>
    <row r="61" spans="1:23" s="31" customFormat="1" x14ac:dyDescent="0.25">
      <c r="A61" s="46">
        <v>8</v>
      </c>
      <c r="B61" s="46" t="s">
        <v>27</v>
      </c>
      <c r="C61" s="47" t="s">
        <v>41</v>
      </c>
      <c r="D61" s="47" t="s">
        <v>42</v>
      </c>
      <c r="E61" s="60"/>
      <c r="F61" s="60"/>
      <c r="G61" s="48"/>
      <c r="H61" s="48"/>
      <c r="I61" s="49"/>
      <c r="J61" s="56">
        <v>7</v>
      </c>
      <c r="K61" s="57">
        <v>6</v>
      </c>
      <c r="L61" s="48">
        <v>5</v>
      </c>
      <c r="M61" s="48">
        <v>4</v>
      </c>
      <c r="N61" s="48">
        <v>4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f t="shared" si="1"/>
        <v>26</v>
      </c>
      <c r="U61" s="51">
        <v>26</v>
      </c>
      <c r="V61" s="135"/>
      <c r="W61" s="136"/>
    </row>
    <row r="62" spans="1:23" s="31" customFormat="1" x14ac:dyDescent="0.25">
      <c r="A62" s="52"/>
      <c r="B62" s="52"/>
      <c r="C62" s="53"/>
      <c r="D62" s="53"/>
      <c r="E62" s="54"/>
      <c r="F62" s="54"/>
      <c r="G62" s="54"/>
      <c r="H62" s="54"/>
      <c r="I62" s="55"/>
      <c r="J62" s="62">
        <v>6</v>
      </c>
      <c r="K62" s="48">
        <v>6</v>
      </c>
      <c r="L62" s="48">
        <v>5</v>
      </c>
      <c r="M62" s="48">
        <v>5</v>
      </c>
      <c r="N62" s="48">
        <v>3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f t="shared" si="1"/>
        <v>25</v>
      </c>
      <c r="U62" s="59"/>
      <c r="W62" s="136"/>
    </row>
    <row r="63" spans="1:23" s="31" customFormat="1" x14ac:dyDescent="0.25">
      <c r="A63" s="46">
        <v>9</v>
      </c>
      <c r="B63" s="46" t="s">
        <v>43</v>
      </c>
      <c r="C63" s="47" t="s">
        <v>44</v>
      </c>
      <c r="D63" s="47" t="s">
        <v>39</v>
      </c>
      <c r="E63" s="60"/>
      <c r="F63" s="60"/>
      <c r="G63" s="48"/>
      <c r="H63" s="48"/>
      <c r="I63" s="49"/>
      <c r="J63" s="61">
        <v>10</v>
      </c>
      <c r="K63" s="57">
        <v>9</v>
      </c>
      <c r="L63" s="48">
        <v>9</v>
      </c>
      <c r="M63" s="48">
        <v>9</v>
      </c>
      <c r="N63" s="48">
        <v>8</v>
      </c>
      <c r="O63" s="48">
        <v>7</v>
      </c>
      <c r="P63" s="48">
        <v>7</v>
      </c>
      <c r="Q63" s="48">
        <v>7</v>
      </c>
      <c r="R63" s="48">
        <v>5</v>
      </c>
      <c r="S63" s="48">
        <v>0</v>
      </c>
      <c r="T63" s="48">
        <f t="shared" si="1"/>
        <v>71</v>
      </c>
      <c r="U63" s="51">
        <v>71</v>
      </c>
      <c r="V63" s="135"/>
      <c r="W63" s="136" t="s">
        <v>53</v>
      </c>
    </row>
    <row r="64" spans="1:23" s="31" customFormat="1" x14ac:dyDescent="0.25">
      <c r="A64" s="52"/>
      <c r="B64" s="52"/>
      <c r="C64" s="53"/>
      <c r="D64" s="53"/>
      <c r="E64" s="54"/>
      <c r="F64" s="54"/>
      <c r="G64" s="54"/>
      <c r="H64" s="54"/>
      <c r="I64" s="55"/>
      <c r="J64" s="50"/>
      <c r="K64" s="48"/>
      <c r="L64" s="48"/>
      <c r="M64" s="48"/>
      <c r="N64" s="48"/>
      <c r="O64" s="48"/>
      <c r="P64" s="48"/>
      <c r="Q64" s="48"/>
      <c r="R64" s="48"/>
      <c r="S64" s="48"/>
      <c r="T64" s="48">
        <f t="shared" si="1"/>
        <v>0</v>
      </c>
      <c r="U64" s="59"/>
      <c r="W64" s="136"/>
    </row>
    <row r="65" spans="1:23" s="31" customFormat="1" x14ac:dyDescent="0.25">
      <c r="A65" s="46">
        <v>10</v>
      </c>
      <c r="B65" s="46" t="s">
        <v>46</v>
      </c>
      <c r="C65" s="47" t="s">
        <v>47</v>
      </c>
      <c r="D65" s="47" t="s">
        <v>39</v>
      </c>
      <c r="E65" s="60"/>
      <c r="F65" s="60"/>
      <c r="G65" s="48"/>
      <c r="H65" s="48"/>
      <c r="I65" s="49"/>
      <c r="J65" s="61">
        <v>9</v>
      </c>
      <c r="K65" s="57">
        <v>9</v>
      </c>
      <c r="L65" s="48">
        <v>9</v>
      </c>
      <c r="M65" s="48">
        <v>8</v>
      </c>
      <c r="N65" s="48">
        <v>8</v>
      </c>
      <c r="O65" s="48">
        <v>8</v>
      </c>
      <c r="P65" s="48">
        <v>7</v>
      </c>
      <c r="Q65" s="48">
        <v>7</v>
      </c>
      <c r="R65" s="48">
        <v>6</v>
      </c>
      <c r="S65" s="48">
        <v>0</v>
      </c>
      <c r="T65" s="48">
        <f>SUM(J65:S65)</f>
        <v>71</v>
      </c>
      <c r="U65" s="66">
        <v>82</v>
      </c>
      <c r="W65" s="31" t="s">
        <v>51</v>
      </c>
    </row>
    <row r="66" spans="1:23" s="31" customFormat="1" x14ac:dyDescent="0.25">
      <c r="A66" s="52"/>
      <c r="B66" s="52"/>
      <c r="C66" s="53"/>
      <c r="D66" s="53"/>
      <c r="E66" s="54"/>
      <c r="F66" s="54"/>
      <c r="G66" s="54"/>
      <c r="H66" s="54"/>
      <c r="I66" s="55"/>
      <c r="J66" s="50">
        <v>10</v>
      </c>
      <c r="K66" s="48">
        <v>10</v>
      </c>
      <c r="L66" s="48">
        <v>9</v>
      </c>
      <c r="M66" s="48">
        <v>9</v>
      </c>
      <c r="N66" s="48">
        <v>8</v>
      </c>
      <c r="O66" s="48">
        <v>8</v>
      </c>
      <c r="P66" s="48">
        <v>8</v>
      </c>
      <c r="Q66" s="48">
        <v>7</v>
      </c>
      <c r="R66" s="48">
        <v>7</v>
      </c>
      <c r="S66" s="48">
        <v>6</v>
      </c>
      <c r="T66" s="48">
        <f t="shared" ref="T66" si="2">SUM(J66:S66)</f>
        <v>82</v>
      </c>
      <c r="U66" s="68"/>
    </row>
    <row r="67" spans="1:23" s="31" customFormat="1" x14ac:dyDescent="0.25">
      <c r="A67" s="46"/>
      <c r="B67" s="46"/>
      <c r="C67" s="47"/>
      <c r="D67" s="47"/>
      <c r="E67" s="60"/>
      <c r="F67" s="60"/>
      <c r="G67" s="48"/>
      <c r="H67" s="48"/>
      <c r="I67" s="49"/>
      <c r="J67" s="61"/>
      <c r="K67" s="57"/>
      <c r="L67" s="48"/>
      <c r="M67" s="48"/>
      <c r="N67" s="48"/>
      <c r="O67" s="48"/>
      <c r="P67" s="48"/>
      <c r="Q67" s="48"/>
      <c r="R67" s="48"/>
      <c r="S67" s="48"/>
      <c r="T67" s="48">
        <f>SUM(J67:S67)</f>
        <v>0</v>
      </c>
      <c r="U67" s="66"/>
    </row>
    <row r="68" spans="1:23" s="31" customFormat="1" x14ac:dyDescent="0.25">
      <c r="A68" s="52"/>
      <c r="B68" s="52"/>
      <c r="C68" s="53"/>
      <c r="D68" s="53"/>
      <c r="E68" s="54"/>
      <c r="F68" s="54"/>
      <c r="G68" s="54"/>
      <c r="H68" s="54"/>
      <c r="I68" s="55"/>
      <c r="J68" s="50"/>
      <c r="K68" s="48"/>
      <c r="L68" s="48"/>
      <c r="M68" s="48"/>
      <c r="N68" s="48"/>
      <c r="O68" s="48"/>
      <c r="P68" s="48"/>
      <c r="Q68" s="48"/>
      <c r="R68" s="48"/>
      <c r="S68" s="48"/>
      <c r="T68" s="48">
        <f t="shared" ref="T68" si="3">SUM(J68:S68)</f>
        <v>0</v>
      </c>
      <c r="U68" s="68"/>
    </row>
    <row r="69" spans="1:23" s="31" customFormat="1" x14ac:dyDescent="0.25">
      <c r="A69" s="46"/>
      <c r="B69" s="46"/>
      <c r="C69" s="47"/>
      <c r="D69" s="47"/>
      <c r="E69" s="60"/>
      <c r="F69" s="60"/>
      <c r="G69" s="48"/>
      <c r="H69" s="48"/>
      <c r="I69" s="49"/>
      <c r="J69" s="61"/>
      <c r="K69" s="57"/>
      <c r="L69" s="48"/>
      <c r="M69" s="48"/>
      <c r="N69" s="48"/>
      <c r="O69" s="48"/>
      <c r="P69" s="48"/>
      <c r="Q69" s="48"/>
      <c r="R69" s="48"/>
      <c r="S69" s="48"/>
      <c r="T69" s="48">
        <f>SUM(J69:S69)</f>
        <v>0</v>
      </c>
      <c r="U69" s="66"/>
    </row>
    <row r="70" spans="1:23" s="31" customFormat="1" x14ac:dyDescent="0.25">
      <c r="A70" s="52"/>
      <c r="B70" s="52"/>
      <c r="C70" s="53"/>
      <c r="D70" s="53"/>
      <c r="E70" s="54"/>
      <c r="F70" s="54"/>
      <c r="G70" s="54"/>
      <c r="H70" s="54"/>
      <c r="I70" s="55"/>
      <c r="J70" s="50"/>
      <c r="K70" s="48"/>
      <c r="L70" s="48"/>
      <c r="M70" s="48"/>
      <c r="N70" s="48"/>
      <c r="O70" s="48"/>
      <c r="P70" s="48"/>
      <c r="Q70" s="48"/>
      <c r="R70" s="48"/>
      <c r="S70" s="48"/>
      <c r="T70" s="48">
        <f t="shared" ref="T70" si="4">SUM(J70:S70)</f>
        <v>0</v>
      </c>
      <c r="U70" s="68"/>
    </row>
    <row r="71" spans="1:23" ht="15.75" thickBot="1" x14ac:dyDescent="0.3"/>
    <row r="72" spans="1:23" s="31" customFormat="1" ht="18.75" x14ac:dyDescent="0.3">
      <c r="C72" s="32" t="s">
        <v>7</v>
      </c>
      <c r="D72" s="31" t="s">
        <v>44</v>
      </c>
      <c r="E72" s="69" t="s">
        <v>55</v>
      </c>
      <c r="F72" s="70"/>
      <c r="G72" s="70"/>
      <c r="H72" s="70"/>
      <c r="I72" s="70"/>
      <c r="J72" s="70"/>
      <c r="K72" s="70"/>
      <c r="L72" s="71"/>
      <c r="M72" s="33" t="s">
        <v>8</v>
      </c>
      <c r="O72" s="72" t="s">
        <v>12</v>
      </c>
    </row>
    <row r="73" spans="1:23" s="31" customFormat="1" ht="15.75" x14ac:dyDescent="0.25">
      <c r="C73" s="72"/>
      <c r="D73" s="72"/>
      <c r="E73" s="73"/>
      <c r="F73" s="74"/>
      <c r="G73" s="74"/>
      <c r="H73" s="74"/>
      <c r="I73" s="74"/>
      <c r="J73" s="74"/>
      <c r="K73" s="74"/>
      <c r="L73" s="75"/>
    </row>
    <row r="74" spans="1:23" s="31" customFormat="1" ht="16.5" thickBot="1" x14ac:dyDescent="0.3">
      <c r="C74" s="76"/>
      <c r="E74" s="77"/>
      <c r="F74" s="78"/>
      <c r="G74" s="78"/>
      <c r="H74" s="78"/>
      <c r="I74" s="78"/>
      <c r="J74" s="78"/>
      <c r="K74" s="78"/>
      <c r="L74" s="79"/>
    </row>
    <row r="75" spans="1:23" s="31" customFormat="1" ht="15.75" x14ac:dyDescent="0.25">
      <c r="C75" s="76"/>
      <c r="E75" s="81"/>
      <c r="F75" s="81"/>
      <c r="G75" s="81"/>
      <c r="H75" s="81"/>
      <c r="I75" s="81"/>
      <c r="J75" s="81"/>
      <c r="K75" s="81"/>
      <c r="L75" s="81"/>
    </row>
    <row r="76" spans="1:23" s="31" customFormat="1" ht="15.75" x14ac:dyDescent="0.25">
      <c r="C76" s="76"/>
      <c r="E76" s="81"/>
      <c r="F76" s="81"/>
      <c r="G76" s="81"/>
      <c r="H76" s="81"/>
      <c r="I76" s="81"/>
      <c r="J76" s="81"/>
      <c r="K76" s="81"/>
      <c r="L76" s="81"/>
    </row>
    <row r="77" spans="1:23" s="31" customFormat="1" ht="15.75" x14ac:dyDescent="0.25">
      <c r="C77" s="76"/>
      <c r="E77" s="81"/>
      <c r="F77" s="81"/>
      <c r="G77" s="81"/>
      <c r="H77" s="81"/>
      <c r="I77" s="81"/>
      <c r="J77" s="81"/>
      <c r="K77" s="81"/>
      <c r="L77" s="81"/>
    </row>
    <row r="78" spans="1:23" s="31" customFormat="1" ht="15.75" x14ac:dyDescent="0.25">
      <c r="C78" s="76"/>
      <c r="E78" s="81"/>
      <c r="F78" s="81"/>
      <c r="G78" s="81"/>
      <c r="H78" s="81"/>
      <c r="I78" s="81"/>
      <c r="J78" s="81"/>
      <c r="K78" s="81"/>
      <c r="L78" s="81"/>
    </row>
    <row r="79" spans="1:23" s="31" customFormat="1" ht="15.75" x14ac:dyDescent="0.25">
      <c r="C79" s="76"/>
      <c r="E79" s="81"/>
      <c r="F79" s="81"/>
      <c r="G79" s="81"/>
      <c r="H79" s="81"/>
      <c r="I79" s="81"/>
      <c r="J79" s="81"/>
      <c r="K79" s="81"/>
      <c r="L79" s="81"/>
    </row>
    <row r="80" spans="1:23" s="31" customFormat="1" ht="15.75" x14ac:dyDescent="0.25">
      <c r="C80" s="76"/>
      <c r="E80" s="81"/>
      <c r="F80" s="81"/>
      <c r="G80" s="81"/>
      <c r="H80" s="81"/>
      <c r="I80" s="81"/>
      <c r="J80" s="81"/>
      <c r="K80" s="81"/>
      <c r="L80" s="81"/>
    </row>
    <row r="81" spans="1:23" s="31" customFormat="1" ht="15.75" x14ac:dyDescent="0.25">
      <c r="C81" s="76"/>
      <c r="E81" s="81"/>
      <c r="F81" s="81"/>
      <c r="G81" s="81"/>
      <c r="H81" s="81"/>
      <c r="I81" s="81"/>
      <c r="J81" s="81"/>
      <c r="K81" s="81"/>
      <c r="L81" s="81"/>
    </row>
    <row r="82" spans="1:23" s="31" customFormat="1" x14ac:dyDescent="0.25">
      <c r="A82" s="120"/>
      <c r="B82" s="81"/>
      <c r="C82" s="118"/>
      <c r="D82" s="118"/>
      <c r="E82" s="121"/>
      <c r="F82" s="119"/>
      <c r="G82" s="121"/>
      <c r="H82" s="81"/>
      <c r="I82" s="81"/>
      <c r="J82" s="81"/>
      <c r="K82" s="81"/>
      <c r="L82" s="81"/>
    </row>
    <row r="83" spans="1:23" s="31" customFormat="1" x14ac:dyDescent="0.25">
      <c r="A83" s="120"/>
      <c r="B83" s="81"/>
      <c r="C83" s="118"/>
      <c r="D83" s="118"/>
      <c r="E83" s="121"/>
      <c r="F83" s="119"/>
      <c r="G83" s="121"/>
      <c r="H83" s="81"/>
      <c r="I83" s="81"/>
      <c r="J83" s="81"/>
      <c r="K83" s="81"/>
      <c r="L83" s="81"/>
    </row>
    <row r="84" spans="1:23" s="31" customFormat="1" x14ac:dyDescent="0.25">
      <c r="A84" s="120"/>
      <c r="B84" s="81"/>
      <c r="C84" s="118"/>
      <c r="D84" s="118"/>
      <c r="E84" s="121"/>
      <c r="F84" s="119"/>
      <c r="G84" s="121"/>
      <c r="H84" s="81"/>
      <c r="I84" s="81"/>
      <c r="J84" s="81"/>
      <c r="K84" s="81"/>
      <c r="L84" s="81"/>
    </row>
    <row r="85" spans="1:23" s="31" customFormat="1" x14ac:dyDescent="0.25">
      <c r="A85" s="120"/>
      <c r="B85" s="81"/>
      <c r="C85" s="118"/>
      <c r="D85" s="118"/>
      <c r="E85" s="121"/>
      <c r="F85" s="119"/>
      <c r="G85" s="121"/>
      <c r="H85" s="81"/>
      <c r="I85" s="81"/>
      <c r="J85" s="81"/>
      <c r="K85" s="81"/>
      <c r="L85" s="81"/>
    </row>
    <row r="86" spans="1:23" s="31" customFormat="1" ht="55.5" customHeight="1" x14ac:dyDescent="0.3">
      <c r="C86" s="80" t="s">
        <v>10</v>
      </c>
      <c r="E86" s="33" t="s">
        <v>18</v>
      </c>
      <c r="T86" s="34" t="s">
        <v>0</v>
      </c>
      <c r="U86" s="35">
        <v>43624</v>
      </c>
    </row>
    <row r="87" spans="1:23" s="31" customFormat="1" ht="21" x14ac:dyDescent="0.35">
      <c r="C87" s="80" t="s">
        <v>21</v>
      </c>
      <c r="J87" s="36"/>
      <c r="T87" s="34"/>
      <c r="U87" s="37"/>
    </row>
    <row r="88" spans="1:23" s="31" customFormat="1" x14ac:dyDescent="0.25">
      <c r="A88" s="38" t="s">
        <v>8</v>
      </c>
      <c r="B88" s="39" t="s">
        <v>11</v>
      </c>
      <c r="C88" s="39" t="s">
        <v>1</v>
      </c>
      <c r="D88" s="39" t="s">
        <v>2</v>
      </c>
      <c r="E88" s="40" t="s">
        <v>3</v>
      </c>
      <c r="F88" s="41"/>
      <c r="G88" s="41"/>
      <c r="H88" s="41"/>
      <c r="I88" s="42"/>
      <c r="J88" s="41" t="s">
        <v>4</v>
      </c>
      <c r="K88" s="43"/>
      <c r="L88" s="43"/>
      <c r="M88" s="43"/>
      <c r="N88" s="43"/>
      <c r="O88" s="43"/>
      <c r="P88" s="43"/>
      <c r="Q88" s="43"/>
      <c r="R88" s="43"/>
      <c r="S88" s="44"/>
      <c r="T88" s="45" t="s">
        <v>5</v>
      </c>
      <c r="U88" s="38" t="s">
        <v>6</v>
      </c>
    </row>
    <row r="89" spans="1:23" s="31" customFormat="1" x14ac:dyDescent="0.25">
      <c r="A89" s="46">
        <v>1</v>
      </c>
      <c r="B89" s="46" t="s">
        <v>27</v>
      </c>
      <c r="C89" s="47" t="s">
        <v>28</v>
      </c>
      <c r="D89" s="47" t="s">
        <v>29</v>
      </c>
      <c r="E89" s="130">
        <v>10</v>
      </c>
      <c r="F89" s="60">
        <v>10</v>
      </c>
      <c r="G89" s="48">
        <v>8</v>
      </c>
      <c r="H89" s="48">
        <v>8</v>
      </c>
      <c r="I89" s="49">
        <v>6</v>
      </c>
      <c r="J89" s="61">
        <v>9</v>
      </c>
      <c r="K89" s="57">
        <v>9</v>
      </c>
      <c r="L89" s="60">
        <v>9</v>
      </c>
      <c r="M89" s="48">
        <v>8</v>
      </c>
      <c r="N89" s="48">
        <v>8</v>
      </c>
      <c r="O89" s="48">
        <v>8</v>
      </c>
      <c r="P89" s="48">
        <v>8</v>
      </c>
      <c r="Q89" s="48">
        <v>7</v>
      </c>
      <c r="R89" s="48">
        <v>7</v>
      </c>
      <c r="S89" s="48">
        <v>6</v>
      </c>
      <c r="T89" s="48">
        <f t="shared" ref="T89:T106" si="5">SUM(J89:S89)</f>
        <v>79</v>
      </c>
      <c r="U89" s="51">
        <v>89</v>
      </c>
    </row>
    <row r="90" spans="1:23" s="31" customFormat="1" x14ac:dyDescent="0.25">
      <c r="A90" s="52"/>
      <c r="B90" s="52"/>
      <c r="C90" s="53"/>
      <c r="D90" s="53"/>
      <c r="E90" s="54"/>
      <c r="F90" s="54"/>
      <c r="G90" s="54"/>
      <c r="H90" s="54"/>
      <c r="I90" s="55"/>
      <c r="J90" s="62">
        <v>10</v>
      </c>
      <c r="K90" s="130">
        <v>10</v>
      </c>
      <c r="L90" s="130">
        <v>10</v>
      </c>
      <c r="M90" s="48">
        <v>10</v>
      </c>
      <c r="N90" s="48">
        <v>9</v>
      </c>
      <c r="O90" s="48">
        <v>9</v>
      </c>
      <c r="P90" s="48">
        <v>8</v>
      </c>
      <c r="Q90" s="48">
        <v>8</v>
      </c>
      <c r="R90" s="48">
        <v>8</v>
      </c>
      <c r="S90" s="48">
        <v>7</v>
      </c>
      <c r="T90" s="48">
        <f t="shared" si="5"/>
        <v>89</v>
      </c>
      <c r="U90" s="59"/>
    </row>
    <row r="91" spans="1:23" s="31" customFormat="1" x14ac:dyDescent="0.25">
      <c r="A91" s="46">
        <v>2</v>
      </c>
      <c r="B91" s="46" t="s">
        <v>48</v>
      </c>
      <c r="C91" s="47" t="s">
        <v>30</v>
      </c>
      <c r="D91" s="47" t="s">
        <v>31</v>
      </c>
      <c r="E91" s="130">
        <v>10</v>
      </c>
      <c r="F91" s="48">
        <v>10</v>
      </c>
      <c r="G91" s="48">
        <v>10</v>
      </c>
      <c r="H91" s="48">
        <v>9</v>
      </c>
      <c r="I91" s="49">
        <v>9</v>
      </c>
      <c r="J91" s="62">
        <v>10</v>
      </c>
      <c r="K91" s="60">
        <v>10</v>
      </c>
      <c r="L91" s="48">
        <v>10</v>
      </c>
      <c r="M91" s="48">
        <v>10</v>
      </c>
      <c r="N91" s="48">
        <v>9</v>
      </c>
      <c r="O91" s="48">
        <v>9</v>
      </c>
      <c r="P91" s="48">
        <v>9</v>
      </c>
      <c r="Q91" s="48">
        <v>9</v>
      </c>
      <c r="R91" s="48">
        <v>9</v>
      </c>
      <c r="S91" s="48">
        <v>8</v>
      </c>
      <c r="T91" s="48">
        <f t="shared" si="5"/>
        <v>93</v>
      </c>
      <c r="U91" s="51">
        <v>96</v>
      </c>
      <c r="V91" s="135">
        <v>2</v>
      </c>
      <c r="W91" s="136" t="s">
        <v>52</v>
      </c>
    </row>
    <row r="92" spans="1:23" s="31" customFormat="1" x14ac:dyDescent="0.25">
      <c r="A92" s="52"/>
      <c r="B92" s="52"/>
      <c r="C92" s="53"/>
      <c r="D92" s="53"/>
      <c r="E92" s="54"/>
      <c r="F92" s="54"/>
      <c r="G92" s="54"/>
      <c r="H92" s="54"/>
      <c r="I92" s="55"/>
      <c r="J92" s="56">
        <v>10</v>
      </c>
      <c r="K92" s="38">
        <v>10</v>
      </c>
      <c r="L92" s="48">
        <v>10</v>
      </c>
      <c r="M92" s="48">
        <v>10</v>
      </c>
      <c r="N92" s="58">
        <v>10</v>
      </c>
      <c r="O92" s="48">
        <v>10</v>
      </c>
      <c r="P92" s="48">
        <v>9</v>
      </c>
      <c r="Q92" s="48">
        <v>9</v>
      </c>
      <c r="R92" s="48">
        <v>9</v>
      </c>
      <c r="S92" s="48">
        <v>9</v>
      </c>
      <c r="T92" s="48">
        <f t="shared" si="5"/>
        <v>96</v>
      </c>
      <c r="U92" s="59"/>
      <c r="W92" s="136"/>
    </row>
    <row r="93" spans="1:23" s="31" customFormat="1" x14ac:dyDescent="0.25">
      <c r="A93" s="46">
        <v>3</v>
      </c>
      <c r="B93" s="46" t="s">
        <v>48</v>
      </c>
      <c r="C93" s="47" t="s">
        <v>32</v>
      </c>
      <c r="D93" s="47" t="s">
        <v>31</v>
      </c>
      <c r="E93" s="60">
        <v>10</v>
      </c>
      <c r="F93" s="60">
        <v>9</v>
      </c>
      <c r="G93" s="48">
        <v>8</v>
      </c>
      <c r="H93" s="48">
        <v>8</v>
      </c>
      <c r="I93" s="49">
        <v>8</v>
      </c>
      <c r="J93" s="61">
        <v>9</v>
      </c>
      <c r="K93" s="57">
        <v>9</v>
      </c>
      <c r="L93" s="60">
        <v>9</v>
      </c>
      <c r="M93" s="48">
        <v>9</v>
      </c>
      <c r="N93" s="48">
        <v>8</v>
      </c>
      <c r="O93" s="48">
        <v>8</v>
      </c>
      <c r="P93" s="48">
        <v>8</v>
      </c>
      <c r="Q93" s="48">
        <v>7</v>
      </c>
      <c r="R93" s="48">
        <v>0</v>
      </c>
      <c r="S93" s="48">
        <v>0</v>
      </c>
      <c r="T93" s="48">
        <f t="shared" si="5"/>
        <v>67</v>
      </c>
      <c r="U93" s="51">
        <v>86</v>
      </c>
      <c r="V93" s="135"/>
      <c r="W93" s="136"/>
    </row>
    <row r="94" spans="1:23" s="31" customFormat="1" x14ac:dyDescent="0.25">
      <c r="A94" s="52"/>
      <c r="B94" s="52"/>
      <c r="C94" s="53"/>
      <c r="D94" s="53"/>
      <c r="E94" s="54"/>
      <c r="F94" s="54"/>
      <c r="G94" s="54"/>
      <c r="H94" s="54"/>
      <c r="I94" s="55"/>
      <c r="J94" s="50">
        <v>10</v>
      </c>
      <c r="K94" s="48">
        <v>10</v>
      </c>
      <c r="L94" s="48">
        <v>9</v>
      </c>
      <c r="M94" s="48">
        <v>9</v>
      </c>
      <c r="N94" s="48">
        <v>9</v>
      </c>
      <c r="O94" s="48">
        <v>9</v>
      </c>
      <c r="P94" s="48">
        <v>9</v>
      </c>
      <c r="Q94" s="48">
        <v>8</v>
      </c>
      <c r="R94" s="48">
        <v>7</v>
      </c>
      <c r="S94" s="48">
        <v>6</v>
      </c>
      <c r="T94" s="48">
        <f t="shared" si="5"/>
        <v>86</v>
      </c>
      <c r="U94" s="59"/>
      <c r="W94" s="136"/>
    </row>
    <row r="95" spans="1:23" s="31" customFormat="1" x14ac:dyDescent="0.25">
      <c r="A95" s="46">
        <v>4</v>
      </c>
      <c r="B95" s="46" t="s">
        <v>49</v>
      </c>
      <c r="C95" s="47" t="s">
        <v>33</v>
      </c>
      <c r="D95" s="47" t="s">
        <v>34</v>
      </c>
      <c r="E95" s="130">
        <v>10</v>
      </c>
      <c r="F95" s="130">
        <v>10</v>
      </c>
      <c r="G95" s="48">
        <v>10</v>
      </c>
      <c r="H95" s="48">
        <v>10</v>
      </c>
      <c r="I95" s="49">
        <v>9</v>
      </c>
      <c r="J95" s="56">
        <v>10</v>
      </c>
      <c r="K95" s="38">
        <v>10</v>
      </c>
      <c r="L95" s="130">
        <v>10</v>
      </c>
      <c r="M95" s="48">
        <v>10</v>
      </c>
      <c r="N95" s="48">
        <v>10</v>
      </c>
      <c r="O95" s="48">
        <v>10</v>
      </c>
      <c r="P95" s="48">
        <v>9</v>
      </c>
      <c r="Q95" s="48">
        <v>9</v>
      </c>
      <c r="R95" s="48">
        <v>9</v>
      </c>
      <c r="S95" s="48">
        <v>8</v>
      </c>
      <c r="T95" s="48">
        <f t="shared" si="5"/>
        <v>95</v>
      </c>
      <c r="U95" s="51">
        <v>97</v>
      </c>
      <c r="V95" s="135">
        <v>4</v>
      </c>
      <c r="W95" s="136" t="s">
        <v>51</v>
      </c>
    </row>
    <row r="96" spans="1:23" s="31" customFormat="1" x14ac:dyDescent="0.25">
      <c r="A96" s="52"/>
      <c r="B96" s="52"/>
      <c r="C96" s="53"/>
      <c r="D96" s="53"/>
      <c r="E96" s="54"/>
      <c r="F96" s="54"/>
      <c r="G96" s="54"/>
      <c r="H96" s="54"/>
      <c r="I96" s="55"/>
      <c r="J96" s="62">
        <v>10</v>
      </c>
      <c r="K96" s="130">
        <v>10</v>
      </c>
      <c r="L96" s="130">
        <v>10</v>
      </c>
      <c r="M96" s="130">
        <v>10</v>
      </c>
      <c r="N96" s="48">
        <v>10</v>
      </c>
      <c r="O96" s="48">
        <v>10</v>
      </c>
      <c r="P96" s="48">
        <v>10</v>
      </c>
      <c r="Q96" s="48">
        <v>9</v>
      </c>
      <c r="R96" s="48">
        <v>9</v>
      </c>
      <c r="S96" s="48">
        <v>9</v>
      </c>
      <c r="T96" s="48">
        <f t="shared" si="5"/>
        <v>97</v>
      </c>
      <c r="U96" s="59"/>
      <c r="W96" s="136"/>
    </row>
    <row r="97" spans="1:23" s="31" customFormat="1" x14ac:dyDescent="0.25">
      <c r="A97" s="46">
        <v>5</v>
      </c>
      <c r="B97" s="46" t="s">
        <v>35</v>
      </c>
      <c r="C97" s="47" t="s">
        <v>36</v>
      </c>
      <c r="D97" s="47" t="s">
        <v>37</v>
      </c>
      <c r="E97" s="60">
        <v>9</v>
      </c>
      <c r="F97" s="60">
        <v>9</v>
      </c>
      <c r="G97" s="48">
        <v>7</v>
      </c>
      <c r="H97" s="48">
        <v>6</v>
      </c>
      <c r="I97" s="49">
        <v>6</v>
      </c>
      <c r="J97" s="61">
        <v>10</v>
      </c>
      <c r="K97" s="57">
        <v>9</v>
      </c>
      <c r="L97" s="48">
        <v>9</v>
      </c>
      <c r="M97" s="48">
        <v>9</v>
      </c>
      <c r="N97" s="48">
        <v>8</v>
      </c>
      <c r="O97" s="48">
        <v>8</v>
      </c>
      <c r="P97" s="48">
        <v>8</v>
      </c>
      <c r="Q97" s="48">
        <v>7</v>
      </c>
      <c r="R97" s="48">
        <v>0</v>
      </c>
      <c r="S97" s="48">
        <v>0</v>
      </c>
      <c r="T97" s="48">
        <f t="shared" si="5"/>
        <v>68</v>
      </c>
      <c r="U97" s="51">
        <v>68</v>
      </c>
      <c r="V97" s="135"/>
      <c r="W97" s="136"/>
    </row>
    <row r="98" spans="1:23" s="31" customFormat="1" x14ac:dyDescent="0.25">
      <c r="A98" s="52"/>
      <c r="B98" s="52"/>
      <c r="C98" s="53"/>
      <c r="D98" s="53"/>
      <c r="E98" s="54"/>
      <c r="F98" s="54"/>
      <c r="G98" s="54"/>
      <c r="H98" s="54"/>
      <c r="I98" s="55"/>
      <c r="J98" s="62">
        <v>10</v>
      </c>
      <c r="K98" s="48">
        <v>9</v>
      </c>
      <c r="L98" s="48">
        <v>8</v>
      </c>
      <c r="M98" s="48">
        <v>8</v>
      </c>
      <c r="N98" s="48">
        <v>8</v>
      </c>
      <c r="O98" s="48">
        <v>7</v>
      </c>
      <c r="P98" s="48">
        <v>6</v>
      </c>
      <c r="Q98" s="48">
        <v>6</v>
      </c>
      <c r="R98" s="48">
        <v>0</v>
      </c>
      <c r="S98" s="48">
        <v>0</v>
      </c>
      <c r="T98" s="48">
        <f t="shared" si="5"/>
        <v>62</v>
      </c>
      <c r="U98" s="59"/>
      <c r="W98" s="136"/>
    </row>
    <row r="99" spans="1:23" s="31" customFormat="1" x14ac:dyDescent="0.25">
      <c r="A99" s="46">
        <v>6</v>
      </c>
      <c r="B99" s="46" t="s">
        <v>50</v>
      </c>
      <c r="C99" s="47" t="s">
        <v>38</v>
      </c>
      <c r="D99" s="47" t="s">
        <v>39</v>
      </c>
      <c r="E99" s="60">
        <v>10</v>
      </c>
      <c r="F99" s="48">
        <v>0</v>
      </c>
      <c r="G99" s="48">
        <v>0</v>
      </c>
      <c r="H99" s="48">
        <v>0</v>
      </c>
      <c r="I99" s="49">
        <v>0</v>
      </c>
      <c r="J99" s="56">
        <v>0</v>
      </c>
      <c r="K99" s="57">
        <v>0</v>
      </c>
      <c r="L99" s="57">
        <v>0</v>
      </c>
      <c r="M99" s="57">
        <v>0</v>
      </c>
      <c r="N99" s="57">
        <v>0</v>
      </c>
      <c r="O99" s="57">
        <v>0</v>
      </c>
      <c r="P99" s="57">
        <v>0</v>
      </c>
      <c r="Q99" s="57">
        <v>0</v>
      </c>
      <c r="R99" s="57">
        <v>0</v>
      </c>
      <c r="S99" s="57">
        <v>0</v>
      </c>
      <c r="T99" s="48">
        <f t="shared" si="5"/>
        <v>0</v>
      </c>
      <c r="U99" s="51">
        <v>0</v>
      </c>
      <c r="V99" s="134"/>
      <c r="W99" s="136"/>
    </row>
    <row r="100" spans="1:23" s="31" customFormat="1" x14ac:dyDescent="0.25">
      <c r="A100" s="52"/>
      <c r="B100" s="52"/>
      <c r="C100" s="53"/>
      <c r="D100" s="53"/>
      <c r="E100" s="54"/>
      <c r="F100" s="54"/>
      <c r="G100" s="54"/>
      <c r="H100" s="54"/>
      <c r="I100" s="55"/>
      <c r="J100" s="56">
        <v>0</v>
      </c>
      <c r="K100" s="130">
        <v>0</v>
      </c>
      <c r="L100" s="130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48">
        <v>0</v>
      </c>
      <c r="T100" s="48">
        <f t="shared" si="5"/>
        <v>0</v>
      </c>
      <c r="U100" s="59"/>
      <c r="W100" s="136"/>
    </row>
    <row r="101" spans="1:23" s="31" customFormat="1" x14ac:dyDescent="0.25">
      <c r="A101" s="46">
        <v>11</v>
      </c>
      <c r="B101" s="46" t="s">
        <v>48</v>
      </c>
      <c r="C101" s="47" t="s">
        <v>40</v>
      </c>
      <c r="D101" s="47" t="s">
        <v>39</v>
      </c>
      <c r="E101" s="60">
        <v>9</v>
      </c>
      <c r="F101" s="60">
        <v>9</v>
      </c>
      <c r="G101" s="48">
        <v>9</v>
      </c>
      <c r="H101" s="48">
        <v>9</v>
      </c>
      <c r="I101" s="49">
        <v>7</v>
      </c>
      <c r="J101" s="61">
        <v>10</v>
      </c>
      <c r="K101" s="57">
        <v>9</v>
      </c>
      <c r="L101" s="48">
        <v>9</v>
      </c>
      <c r="M101" s="48">
        <v>9</v>
      </c>
      <c r="N101" s="48">
        <v>9</v>
      </c>
      <c r="O101" s="48">
        <v>9</v>
      </c>
      <c r="P101" s="48">
        <v>9</v>
      </c>
      <c r="Q101" s="48">
        <v>8</v>
      </c>
      <c r="R101" s="48">
        <v>8</v>
      </c>
      <c r="S101" s="48">
        <v>6</v>
      </c>
      <c r="T101" s="48">
        <f t="shared" si="5"/>
        <v>86</v>
      </c>
      <c r="U101" s="51">
        <v>96</v>
      </c>
      <c r="V101" s="135">
        <v>2</v>
      </c>
      <c r="W101" s="135">
        <v>2</v>
      </c>
    </row>
    <row r="102" spans="1:23" s="31" customFormat="1" x14ac:dyDescent="0.25">
      <c r="A102" s="52"/>
      <c r="B102" s="52"/>
      <c r="C102" s="53"/>
      <c r="D102" s="53"/>
      <c r="E102" s="54"/>
      <c r="F102" s="54"/>
      <c r="G102" s="54"/>
      <c r="H102" s="54"/>
      <c r="I102" s="55"/>
      <c r="J102" s="62">
        <v>10</v>
      </c>
      <c r="K102" s="130">
        <v>10</v>
      </c>
      <c r="L102" s="48">
        <v>10</v>
      </c>
      <c r="M102" s="48">
        <v>10</v>
      </c>
      <c r="N102" s="48">
        <v>10</v>
      </c>
      <c r="O102" s="48">
        <v>10</v>
      </c>
      <c r="P102" s="48">
        <v>9</v>
      </c>
      <c r="Q102" s="48">
        <v>9</v>
      </c>
      <c r="R102" s="48">
        <v>9</v>
      </c>
      <c r="S102" s="48">
        <v>9</v>
      </c>
      <c r="T102" s="48">
        <f t="shared" si="5"/>
        <v>96</v>
      </c>
      <c r="U102" s="59"/>
      <c r="W102" s="136"/>
    </row>
    <row r="103" spans="1:23" s="31" customFormat="1" x14ac:dyDescent="0.25">
      <c r="A103" s="46">
        <v>12</v>
      </c>
      <c r="B103" s="46" t="s">
        <v>27</v>
      </c>
      <c r="C103" s="47" t="s">
        <v>41</v>
      </c>
      <c r="D103" s="47" t="s">
        <v>42</v>
      </c>
      <c r="E103" s="60">
        <v>8</v>
      </c>
      <c r="F103" s="60">
        <v>7</v>
      </c>
      <c r="G103" s="48">
        <v>7</v>
      </c>
      <c r="H103" s="48">
        <v>0</v>
      </c>
      <c r="I103" s="49">
        <v>0</v>
      </c>
      <c r="J103" s="61">
        <v>9</v>
      </c>
      <c r="K103" s="57">
        <v>9</v>
      </c>
      <c r="L103" s="60">
        <v>9</v>
      </c>
      <c r="M103" s="48">
        <v>8</v>
      </c>
      <c r="N103" s="48">
        <v>8</v>
      </c>
      <c r="O103" s="48">
        <v>8</v>
      </c>
      <c r="P103" s="48">
        <v>8</v>
      </c>
      <c r="Q103" s="48">
        <v>7</v>
      </c>
      <c r="R103" s="48">
        <v>7</v>
      </c>
      <c r="S103" s="48">
        <v>6</v>
      </c>
      <c r="T103" s="48">
        <f t="shared" si="5"/>
        <v>79</v>
      </c>
      <c r="U103" s="51">
        <v>83</v>
      </c>
      <c r="V103" s="135"/>
      <c r="W103" s="136"/>
    </row>
    <row r="104" spans="1:23" s="31" customFormat="1" x14ac:dyDescent="0.25">
      <c r="A104" s="52"/>
      <c r="B104" s="52"/>
      <c r="C104" s="53"/>
      <c r="D104" s="53"/>
      <c r="E104" s="54"/>
      <c r="F104" s="54"/>
      <c r="G104" s="54"/>
      <c r="H104" s="54"/>
      <c r="I104" s="55"/>
      <c r="J104" s="50">
        <v>10</v>
      </c>
      <c r="K104" s="48">
        <v>10</v>
      </c>
      <c r="L104" s="48">
        <v>10</v>
      </c>
      <c r="M104" s="48">
        <v>9</v>
      </c>
      <c r="N104" s="48">
        <v>9</v>
      </c>
      <c r="O104" s="48">
        <v>8</v>
      </c>
      <c r="P104" s="48">
        <v>8</v>
      </c>
      <c r="Q104" s="48">
        <v>7</v>
      </c>
      <c r="R104" s="48">
        <v>6</v>
      </c>
      <c r="S104" s="48">
        <v>6</v>
      </c>
      <c r="T104" s="48">
        <f t="shared" si="5"/>
        <v>83</v>
      </c>
      <c r="U104" s="59"/>
      <c r="W104" s="136"/>
    </row>
    <row r="105" spans="1:23" s="31" customFormat="1" x14ac:dyDescent="0.25">
      <c r="A105" s="46">
        <v>13</v>
      </c>
      <c r="B105" s="46" t="s">
        <v>43</v>
      </c>
      <c r="C105" s="47" t="s">
        <v>44</v>
      </c>
      <c r="D105" s="47" t="s">
        <v>39</v>
      </c>
      <c r="E105" s="60">
        <v>8</v>
      </c>
      <c r="F105" s="60">
        <v>7</v>
      </c>
      <c r="G105" s="48">
        <v>7</v>
      </c>
      <c r="H105" s="48">
        <v>6</v>
      </c>
      <c r="I105" s="49">
        <v>6</v>
      </c>
      <c r="J105" s="56">
        <v>10</v>
      </c>
      <c r="K105" s="57">
        <v>9</v>
      </c>
      <c r="L105" s="48">
        <v>9</v>
      </c>
      <c r="M105" s="48">
        <v>9</v>
      </c>
      <c r="N105" s="48">
        <v>8</v>
      </c>
      <c r="O105" s="48">
        <v>8</v>
      </c>
      <c r="P105" s="48">
        <v>8</v>
      </c>
      <c r="Q105" s="48">
        <v>7</v>
      </c>
      <c r="R105" s="48">
        <v>7</v>
      </c>
      <c r="S105" s="48">
        <v>6</v>
      </c>
      <c r="T105" s="48">
        <f t="shared" si="5"/>
        <v>81</v>
      </c>
      <c r="U105" s="51">
        <v>81</v>
      </c>
      <c r="V105" s="135"/>
      <c r="W105" s="136"/>
    </row>
    <row r="106" spans="1:23" s="31" customFormat="1" x14ac:dyDescent="0.25">
      <c r="A106" s="52"/>
      <c r="B106" s="52"/>
      <c r="C106" s="53"/>
      <c r="D106" s="53"/>
      <c r="E106" s="54"/>
      <c r="F106" s="54"/>
      <c r="G106" s="54"/>
      <c r="H106" s="54"/>
      <c r="I106" s="55"/>
      <c r="J106" s="50">
        <v>9</v>
      </c>
      <c r="K106" s="48">
        <v>8</v>
      </c>
      <c r="L106" s="48">
        <v>8</v>
      </c>
      <c r="M106" s="48">
        <v>8</v>
      </c>
      <c r="N106" s="48">
        <v>8</v>
      </c>
      <c r="O106" s="48">
        <v>8</v>
      </c>
      <c r="P106" s="48">
        <v>7</v>
      </c>
      <c r="Q106" s="48">
        <v>7</v>
      </c>
      <c r="R106" s="48">
        <v>6</v>
      </c>
      <c r="S106" s="48">
        <v>6</v>
      </c>
      <c r="T106" s="48">
        <f t="shared" si="5"/>
        <v>75</v>
      </c>
      <c r="U106" s="59"/>
      <c r="W106" s="136"/>
    </row>
    <row r="107" spans="1:23" s="31" customFormat="1" x14ac:dyDescent="0.25">
      <c r="A107" s="46">
        <v>14</v>
      </c>
      <c r="B107" s="46" t="s">
        <v>46</v>
      </c>
      <c r="C107" s="47" t="s">
        <v>47</v>
      </c>
      <c r="D107" s="47" t="s">
        <v>39</v>
      </c>
      <c r="E107" s="60">
        <v>9</v>
      </c>
      <c r="F107" s="60">
        <v>8</v>
      </c>
      <c r="G107" s="48">
        <v>8</v>
      </c>
      <c r="H107" s="48">
        <v>6</v>
      </c>
      <c r="I107" s="49">
        <v>6</v>
      </c>
      <c r="J107" s="56">
        <v>10</v>
      </c>
      <c r="K107" s="38">
        <v>10</v>
      </c>
      <c r="L107" s="48">
        <v>9</v>
      </c>
      <c r="M107" s="48">
        <v>9</v>
      </c>
      <c r="N107" s="48">
        <v>9</v>
      </c>
      <c r="O107" s="48">
        <v>9</v>
      </c>
      <c r="P107" s="48">
        <v>8</v>
      </c>
      <c r="Q107" s="48">
        <v>8</v>
      </c>
      <c r="R107" s="48">
        <v>8</v>
      </c>
      <c r="S107" s="48">
        <v>7</v>
      </c>
      <c r="T107" s="48">
        <f>SUM(J107:S107)</f>
        <v>87</v>
      </c>
      <c r="U107" s="66">
        <v>87</v>
      </c>
    </row>
    <row r="108" spans="1:23" s="31" customFormat="1" x14ac:dyDescent="0.25">
      <c r="A108" s="52"/>
      <c r="B108" s="52"/>
      <c r="C108" s="53"/>
      <c r="D108" s="53"/>
      <c r="E108" s="54"/>
      <c r="F108" s="54"/>
      <c r="G108" s="54"/>
      <c r="H108" s="54"/>
      <c r="I108" s="55"/>
      <c r="J108" s="50">
        <v>9</v>
      </c>
      <c r="K108" s="48">
        <v>9</v>
      </c>
      <c r="L108" s="48">
        <v>9</v>
      </c>
      <c r="M108" s="48">
        <v>8</v>
      </c>
      <c r="N108" s="48">
        <v>8</v>
      </c>
      <c r="O108" s="48">
        <v>7</v>
      </c>
      <c r="P108" s="48">
        <v>7</v>
      </c>
      <c r="Q108" s="48">
        <v>7</v>
      </c>
      <c r="R108" s="48">
        <v>7</v>
      </c>
      <c r="S108" s="48">
        <v>6</v>
      </c>
      <c r="T108" s="48">
        <f t="shared" ref="T108:T116" si="6">SUM(J108:S108)</f>
        <v>77</v>
      </c>
      <c r="U108" s="68"/>
    </row>
    <row r="109" spans="1:23" s="31" customFormat="1" x14ac:dyDescent="0.25">
      <c r="A109" s="46"/>
      <c r="B109" s="46"/>
      <c r="C109" s="47"/>
      <c r="D109" s="47"/>
      <c r="E109" s="60"/>
      <c r="F109" s="48"/>
      <c r="G109" s="48"/>
      <c r="H109" s="48"/>
      <c r="I109" s="49"/>
      <c r="J109" s="61"/>
      <c r="K109" s="57"/>
      <c r="L109" s="57"/>
      <c r="M109" s="57"/>
      <c r="N109" s="57"/>
      <c r="O109" s="57"/>
      <c r="P109" s="57"/>
      <c r="Q109" s="57"/>
      <c r="R109" s="57"/>
      <c r="S109" s="57"/>
      <c r="T109" s="48">
        <f t="shared" si="6"/>
        <v>0</v>
      </c>
      <c r="U109" s="51"/>
    </row>
    <row r="110" spans="1:23" s="31" customFormat="1" x14ac:dyDescent="0.25">
      <c r="A110" s="52"/>
      <c r="B110" s="52"/>
      <c r="C110" s="53"/>
      <c r="D110" s="53"/>
      <c r="E110" s="54"/>
      <c r="F110" s="54"/>
      <c r="G110" s="54"/>
      <c r="H110" s="54"/>
      <c r="I110" s="55"/>
      <c r="J110" s="61"/>
      <c r="K110" s="60"/>
      <c r="L110" s="48"/>
      <c r="M110" s="48"/>
      <c r="N110" s="48"/>
      <c r="O110" s="48"/>
      <c r="P110" s="48"/>
      <c r="Q110" s="48"/>
      <c r="R110" s="48"/>
      <c r="S110" s="48"/>
      <c r="T110" s="48">
        <f t="shared" si="6"/>
        <v>0</v>
      </c>
      <c r="U110" s="59"/>
    </row>
    <row r="111" spans="1:23" s="31" customFormat="1" x14ac:dyDescent="0.25">
      <c r="A111" s="46"/>
      <c r="B111" s="46"/>
      <c r="C111" s="47"/>
      <c r="D111" s="47"/>
      <c r="E111" s="60"/>
      <c r="F111" s="60"/>
      <c r="G111" s="48"/>
      <c r="H111" s="48"/>
      <c r="I111" s="49"/>
      <c r="J111" s="61"/>
      <c r="K111" s="57"/>
      <c r="L111" s="48"/>
      <c r="M111" s="48"/>
      <c r="N111" s="48"/>
      <c r="O111" s="48"/>
      <c r="P111" s="48"/>
      <c r="Q111" s="48"/>
      <c r="R111" s="48"/>
      <c r="S111" s="48"/>
      <c r="T111" s="48">
        <f t="shared" si="6"/>
        <v>0</v>
      </c>
      <c r="U111" s="51"/>
    </row>
    <row r="112" spans="1:23" s="31" customFormat="1" x14ac:dyDescent="0.25">
      <c r="A112" s="52"/>
      <c r="B112" s="52"/>
      <c r="C112" s="53"/>
      <c r="D112" s="53"/>
      <c r="E112" s="54"/>
      <c r="F112" s="54"/>
      <c r="G112" s="54"/>
      <c r="H112" s="54"/>
      <c r="I112" s="55"/>
      <c r="J112" s="50"/>
      <c r="K112" s="48"/>
      <c r="L112" s="48"/>
      <c r="M112" s="48"/>
      <c r="N112" s="48"/>
      <c r="O112" s="48"/>
      <c r="P112" s="48"/>
      <c r="Q112" s="48"/>
      <c r="R112" s="48"/>
      <c r="S112" s="48"/>
      <c r="T112" s="48">
        <f t="shared" si="6"/>
        <v>0</v>
      </c>
      <c r="U112" s="59"/>
    </row>
    <row r="113" spans="1:21" s="31" customFormat="1" x14ac:dyDescent="0.25">
      <c r="A113" s="46"/>
      <c r="B113" s="46"/>
      <c r="C113" s="47"/>
      <c r="D113" s="47"/>
      <c r="E113" s="48"/>
      <c r="F113" s="48"/>
      <c r="G113" s="48"/>
      <c r="H113" s="48"/>
      <c r="I113" s="49"/>
      <c r="J113" s="50"/>
      <c r="K113" s="48"/>
      <c r="L113" s="48"/>
      <c r="M113" s="48"/>
      <c r="N113" s="48"/>
      <c r="O113" s="48"/>
      <c r="P113" s="48"/>
      <c r="Q113" s="48"/>
      <c r="R113" s="48"/>
      <c r="S113" s="48"/>
      <c r="T113" s="48">
        <f t="shared" si="6"/>
        <v>0</v>
      </c>
      <c r="U113" s="51"/>
    </row>
    <row r="114" spans="1:21" s="31" customFormat="1" x14ac:dyDescent="0.25">
      <c r="A114" s="52"/>
      <c r="B114" s="52"/>
      <c r="C114" s="63"/>
      <c r="D114" s="53"/>
      <c r="E114" s="54"/>
      <c r="F114" s="54"/>
      <c r="G114" s="54"/>
      <c r="H114" s="54"/>
      <c r="I114" s="55"/>
      <c r="J114" s="61"/>
      <c r="K114" s="57"/>
      <c r="L114" s="48"/>
      <c r="M114" s="48"/>
      <c r="N114" s="58"/>
      <c r="O114" s="48"/>
      <c r="P114" s="48"/>
      <c r="Q114" s="48"/>
      <c r="R114" s="48"/>
      <c r="S114" s="48"/>
      <c r="T114" s="48">
        <f t="shared" si="6"/>
        <v>0</v>
      </c>
      <c r="U114" s="59"/>
    </row>
    <row r="115" spans="1:21" s="31" customFormat="1" x14ac:dyDescent="0.25">
      <c r="A115" s="46"/>
      <c r="B115" s="46"/>
      <c r="C115" s="47"/>
      <c r="D115" s="47"/>
      <c r="E115" s="60"/>
      <c r="F115" s="48"/>
      <c r="G115" s="48"/>
      <c r="H115" s="48"/>
      <c r="I115" s="49"/>
      <c r="J115" s="64"/>
      <c r="K115" s="48"/>
      <c r="L115" s="48"/>
      <c r="M115" s="48"/>
      <c r="N115" s="48"/>
      <c r="O115" s="48"/>
      <c r="P115" s="48"/>
      <c r="Q115" s="48"/>
      <c r="R115" s="48"/>
      <c r="S115" s="48"/>
      <c r="T115" s="48">
        <f t="shared" si="6"/>
        <v>0</v>
      </c>
      <c r="U115" s="51"/>
    </row>
    <row r="116" spans="1:21" s="31" customFormat="1" x14ac:dyDescent="0.25">
      <c r="A116" s="52"/>
      <c r="B116" s="52"/>
      <c r="C116" s="53"/>
      <c r="D116" s="53"/>
      <c r="E116" s="54"/>
      <c r="F116" s="54"/>
      <c r="G116" s="54"/>
      <c r="H116" s="54"/>
      <c r="I116" s="55"/>
      <c r="J116" s="61"/>
      <c r="K116" s="57"/>
      <c r="L116" s="48"/>
      <c r="M116" s="48"/>
      <c r="N116" s="58"/>
      <c r="O116" s="48"/>
      <c r="P116" s="48"/>
      <c r="Q116" s="48"/>
      <c r="R116" s="48"/>
      <c r="S116" s="48"/>
      <c r="T116" s="48">
        <f t="shared" si="6"/>
        <v>0</v>
      </c>
      <c r="U116" s="59"/>
    </row>
    <row r="117" spans="1:21" s="31" customFormat="1" x14ac:dyDescent="0.25">
      <c r="A117" s="65"/>
      <c r="B117" s="65"/>
      <c r="C117" s="47"/>
      <c r="D117" s="47"/>
      <c r="E117" s="60"/>
      <c r="F117" s="60"/>
      <c r="G117" s="48"/>
      <c r="H117" s="48"/>
      <c r="I117" s="49"/>
      <c r="J117" s="50"/>
      <c r="K117" s="48"/>
      <c r="L117" s="48"/>
      <c r="M117" s="48"/>
      <c r="N117" s="48"/>
      <c r="O117" s="48"/>
      <c r="P117" s="48"/>
      <c r="Q117" s="48"/>
      <c r="R117" s="48"/>
      <c r="S117" s="48"/>
      <c r="T117" s="48">
        <f>SUM(J117:S117)</f>
        <v>0</v>
      </c>
      <c r="U117" s="66"/>
    </row>
    <row r="118" spans="1:21" s="31" customFormat="1" x14ac:dyDescent="0.25">
      <c r="A118" s="67"/>
      <c r="B118" s="67"/>
      <c r="C118" s="53"/>
      <c r="D118" s="53"/>
      <c r="E118" s="54"/>
      <c r="F118" s="54"/>
      <c r="G118" s="54"/>
      <c r="H118" s="54"/>
      <c r="I118" s="55"/>
      <c r="J118" s="64"/>
      <c r="K118" s="48"/>
      <c r="L118" s="48"/>
      <c r="M118" s="48"/>
      <c r="N118" s="48"/>
      <c r="O118" s="48"/>
      <c r="P118" s="48"/>
      <c r="Q118" s="48"/>
      <c r="R118" s="48"/>
      <c r="S118" s="48"/>
      <c r="T118" s="48">
        <f t="shared" ref="T118" si="7">SUM(J118:S118)</f>
        <v>0</v>
      </c>
      <c r="U118" s="68"/>
    </row>
    <row r="119" spans="1:21" s="31" customFormat="1" ht="15.75" thickBot="1" x14ac:dyDescent="0.3"/>
    <row r="120" spans="1:21" s="31" customFormat="1" ht="18.75" x14ac:dyDescent="0.3">
      <c r="C120" s="32" t="s">
        <v>7</v>
      </c>
      <c r="D120" s="31" t="s">
        <v>44</v>
      </c>
      <c r="E120" s="69" t="s">
        <v>56</v>
      </c>
      <c r="F120" s="70"/>
      <c r="G120" s="70"/>
      <c r="H120" s="70"/>
      <c r="I120" s="70"/>
      <c r="J120" s="70"/>
      <c r="K120" s="70"/>
      <c r="L120" s="71"/>
      <c r="M120" s="33" t="s">
        <v>8</v>
      </c>
      <c r="O120" s="72" t="s">
        <v>9</v>
      </c>
    </row>
    <row r="121" spans="1:21" s="31" customFormat="1" ht="15.75" x14ac:dyDescent="0.25">
      <c r="C121" s="72"/>
      <c r="D121" s="72"/>
      <c r="E121" s="73"/>
      <c r="F121" s="74"/>
      <c r="G121" s="74"/>
      <c r="H121" s="74"/>
      <c r="I121" s="74"/>
      <c r="J121" s="74"/>
      <c r="K121" s="74"/>
      <c r="L121" s="75"/>
    </row>
    <row r="122" spans="1:21" s="31" customFormat="1" ht="16.5" thickBot="1" x14ac:dyDescent="0.3">
      <c r="C122" s="76"/>
      <c r="E122" s="77"/>
      <c r="F122" s="78"/>
      <c r="G122" s="78"/>
      <c r="H122" s="78"/>
      <c r="I122" s="78"/>
      <c r="J122" s="78"/>
      <c r="K122" s="78"/>
      <c r="L122" s="79"/>
    </row>
    <row r="124" spans="1:21" s="31" customFormat="1" x14ac:dyDescent="0.25"/>
    <row r="125" spans="1:21" s="31" customFormat="1" x14ac:dyDescent="0.25"/>
    <row r="126" spans="1:21" s="31" customFormat="1" x14ac:dyDescent="0.25"/>
    <row r="127" spans="1:21" s="31" customFormat="1" x14ac:dyDescent="0.25"/>
    <row r="128" spans="1:21" s="31" customFormat="1" ht="55.5" customHeight="1" x14ac:dyDescent="0.3">
      <c r="C128" s="80" t="s">
        <v>10</v>
      </c>
      <c r="E128" s="33" t="s">
        <v>18</v>
      </c>
      <c r="T128" s="34" t="s">
        <v>0</v>
      </c>
      <c r="U128" s="35">
        <v>43624</v>
      </c>
    </row>
    <row r="129" spans="1:21" ht="18.75" x14ac:dyDescent="0.3">
      <c r="C129" s="122" t="s">
        <v>22</v>
      </c>
    </row>
    <row r="130" spans="1:21" s="31" customFormat="1" ht="15.75" thickBot="1" x14ac:dyDescent="0.3">
      <c r="A130" s="92" t="s">
        <v>8</v>
      </c>
      <c r="B130" s="92"/>
      <c r="C130" s="39" t="s">
        <v>1</v>
      </c>
      <c r="D130" s="39" t="s">
        <v>2</v>
      </c>
      <c r="E130" s="40" t="s">
        <v>3</v>
      </c>
      <c r="F130" s="41"/>
      <c r="G130" s="41"/>
      <c r="H130" s="41"/>
      <c r="I130" s="42"/>
      <c r="J130" s="41" t="s">
        <v>4</v>
      </c>
      <c r="K130" s="43"/>
      <c r="L130" s="43"/>
      <c r="M130" s="43"/>
      <c r="N130" s="43"/>
      <c r="O130" s="43"/>
      <c r="P130" s="43"/>
      <c r="Q130" s="43"/>
      <c r="R130" s="43"/>
      <c r="S130" s="44"/>
      <c r="T130" s="39" t="s">
        <v>6</v>
      </c>
    </row>
    <row r="131" spans="1:21" s="31" customFormat="1" x14ac:dyDescent="0.25">
      <c r="A131" s="93">
        <v>1</v>
      </c>
      <c r="B131" s="46" t="s">
        <v>27</v>
      </c>
      <c r="C131" s="47" t="s">
        <v>28</v>
      </c>
      <c r="D131" s="47" t="s">
        <v>29</v>
      </c>
      <c r="E131" s="95"/>
      <c r="F131" s="95"/>
      <c r="G131" s="95"/>
      <c r="H131" s="95"/>
      <c r="I131" s="96"/>
      <c r="J131" s="97">
        <v>10</v>
      </c>
      <c r="K131" s="98">
        <v>10</v>
      </c>
      <c r="L131" s="98">
        <v>9</v>
      </c>
      <c r="M131" s="95">
        <v>9</v>
      </c>
      <c r="N131" s="95">
        <v>9</v>
      </c>
      <c r="O131" s="95">
        <v>8</v>
      </c>
      <c r="P131" s="95">
        <v>8</v>
      </c>
      <c r="Q131" s="95">
        <v>8</v>
      </c>
      <c r="R131" s="90">
        <v>8</v>
      </c>
      <c r="S131" s="90">
        <v>8</v>
      </c>
      <c r="T131" s="99"/>
    </row>
    <row r="132" spans="1:21" s="31" customFormat="1" ht="15.75" thickBot="1" x14ac:dyDescent="0.3">
      <c r="A132" s="111"/>
      <c r="B132" s="52"/>
      <c r="C132" s="53"/>
      <c r="D132" s="53"/>
      <c r="E132" s="101"/>
      <c r="F132" s="101"/>
      <c r="G132" s="101"/>
      <c r="H132" s="101"/>
      <c r="I132" s="102"/>
      <c r="J132" s="61">
        <v>8</v>
      </c>
      <c r="K132" s="57">
        <v>8</v>
      </c>
      <c r="L132" s="57">
        <v>8</v>
      </c>
      <c r="M132" s="60">
        <v>7</v>
      </c>
      <c r="N132" s="60">
        <v>7</v>
      </c>
      <c r="O132" s="60">
        <v>6</v>
      </c>
      <c r="P132" s="60">
        <v>0</v>
      </c>
      <c r="Q132" s="60">
        <v>0</v>
      </c>
      <c r="R132" s="103"/>
      <c r="S132" s="103"/>
      <c r="T132" s="104">
        <f>SUM(J131:S132)</f>
        <v>131</v>
      </c>
    </row>
    <row r="133" spans="1:21" s="31" customFormat="1" x14ac:dyDescent="0.25">
      <c r="A133" s="46">
        <v>2</v>
      </c>
      <c r="B133" s="46" t="s">
        <v>48</v>
      </c>
      <c r="C133" s="47" t="s">
        <v>30</v>
      </c>
      <c r="D133" s="47" t="s">
        <v>31</v>
      </c>
      <c r="E133" s="95"/>
      <c r="F133" s="95"/>
      <c r="G133" s="95"/>
      <c r="H133" s="95"/>
      <c r="I133" s="96"/>
      <c r="J133" s="97">
        <v>10</v>
      </c>
      <c r="K133" s="98">
        <v>9</v>
      </c>
      <c r="L133" s="98">
        <v>9</v>
      </c>
      <c r="M133" s="95">
        <v>9</v>
      </c>
      <c r="N133" s="95">
        <v>9</v>
      </c>
      <c r="O133" s="95">
        <v>9</v>
      </c>
      <c r="P133" s="95">
        <v>9</v>
      </c>
      <c r="Q133" s="95">
        <v>9</v>
      </c>
      <c r="R133" s="90">
        <v>8</v>
      </c>
      <c r="S133" s="90">
        <v>8</v>
      </c>
      <c r="T133" s="106"/>
    </row>
    <row r="134" spans="1:21" s="31" customFormat="1" ht="15.75" thickBot="1" x14ac:dyDescent="0.3">
      <c r="A134" s="52"/>
      <c r="B134" s="52"/>
      <c r="C134" s="53"/>
      <c r="D134" s="53"/>
      <c r="E134" s="101"/>
      <c r="F134" s="101"/>
      <c r="G134" s="101"/>
      <c r="H134" s="101"/>
      <c r="I134" s="102"/>
      <c r="J134" s="61">
        <v>8</v>
      </c>
      <c r="K134" s="57">
        <v>8</v>
      </c>
      <c r="L134" s="57">
        <v>8</v>
      </c>
      <c r="M134" s="60">
        <v>8</v>
      </c>
      <c r="N134" s="60">
        <v>7</v>
      </c>
      <c r="O134" s="60">
        <v>7</v>
      </c>
      <c r="P134" s="60">
        <v>6</v>
      </c>
      <c r="Q134" s="60">
        <v>0</v>
      </c>
      <c r="R134" s="103"/>
      <c r="S134" s="103"/>
      <c r="T134" s="104">
        <f>SUM(J133:S134)</f>
        <v>141</v>
      </c>
      <c r="U134" s="31" t="s">
        <v>53</v>
      </c>
    </row>
    <row r="135" spans="1:21" s="31" customFormat="1" x14ac:dyDescent="0.25">
      <c r="A135" s="46">
        <v>3</v>
      </c>
      <c r="B135" s="46" t="s">
        <v>48</v>
      </c>
      <c r="C135" s="47" t="s">
        <v>32</v>
      </c>
      <c r="D135" s="47" t="s">
        <v>31</v>
      </c>
      <c r="E135" s="95"/>
      <c r="F135" s="95"/>
      <c r="G135" s="95"/>
      <c r="H135" s="95"/>
      <c r="I135" s="96"/>
      <c r="J135" s="97">
        <v>8</v>
      </c>
      <c r="K135" s="98">
        <v>8</v>
      </c>
      <c r="L135" s="98">
        <v>7</v>
      </c>
      <c r="M135" s="95">
        <v>0</v>
      </c>
      <c r="N135" s="95">
        <v>0</v>
      </c>
      <c r="O135" s="95">
        <v>0</v>
      </c>
      <c r="P135" s="95">
        <v>0</v>
      </c>
      <c r="Q135" s="95">
        <v>0</v>
      </c>
      <c r="R135" s="90">
        <v>0</v>
      </c>
      <c r="S135" s="90">
        <v>0</v>
      </c>
      <c r="T135" s="107"/>
    </row>
    <row r="136" spans="1:21" s="31" customFormat="1" ht="15.75" thickBot="1" x14ac:dyDescent="0.3">
      <c r="A136" s="52"/>
      <c r="B136" s="52"/>
      <c r="C136" s="53"/>
      <c r="D136" s="53"/>
      <c r="E136" s="101"/>
      <c r="F136" s="101"/>
      <c r="G136" s="101"/>
      <c r="H136" s="101"/>
      <c r="I136" s="102"/>
      <c r="J136" s="61">
        <v>0</v>
      </c>
      <c r="K136" s="57">
        <v>0</v>
      </c>
      <c r="L136" s="57">
        <v>0</v>
      </c>
      <c r="M136" s="60">
        <v>0</v>
      </c>
      <c r="N136" s="60">
        <v>0</v>
      </c>
      <c r="O136" s="60">
        <v>0</v>
      </c>
      <c r="P136" s="60">
        <v>0</v>
      </c>
      <c r="Q136" s="60">
        <v>0</v>
      </c>
      <c r="R136" s="103"/>
      <c r="S136" s="103"/>
      <c r="T136" s="104">
        <f>SUM(J135:S136)</f>
        <v>23</v>
      </c>
    </row>
    <row r="137" spans="1:21" s="31" customFormat="1" x14ac:dyDescent="0.25">
      <c r="A137" s="46">
        <v>4</v>
      </c>
      <c r="B137" s="46" t="s">
        <v>49</v>
      </c>
      <c r="C137" s="47" t="s">
        <v>33</v>
      </c>
      <c r="D137" s="47" t="s">
        <v>34</v>
      </c>
      <c r="E137" s="108"/>
      <c r="F137" s="95"/>
      <c r="G137" s="95"/>
      <c r="H137" s="95"/>
      <c r="I137" s="96"/>
      <c r="J137" s="105">
        <v>10</v>
      </c>
      <c r="K137" s="98">
        <v>10</v>
      </c>
      <c r="L137" s="98">
        <v>9</v>
      </c>
      <c r="M137" s="95">
        <v>9</v>
      </c>
      <c r="N137" s="95">
        <v>9</v>
      </c>
      <c r="O137" s="95">
        <v>9</v>
      </c>
      <c r="P137" s="95">
        <v>9</v>
      </c>
      <c r="Q137" s="95">
        <v>9</v>
      </c>
      <c r="R137" s="90">
        <v>9</v>
      </c>
      <c r="S137" s="90">
        <v>8</v>
      </c>
      <c r="T137" s="107"/>
    </row>
    <row r="138" spans="1:21" s="31" customFormat="1" ht="15.75" thickBot="1" x14ac:dyDescent="0.3">
      <c r="A138" s="52"/>
      <c r="B138" s="52"/>
      <c r="C138" s="53"/>
      <c r="D138" s="53"/>
      <c r="E138" s="101"/>
      <c r="F138" s="101"/>
      <c r="G138" s="101"/>
      <c r="H138" s="101"/>
      <c r="I138" s="102"/>
      <c r="J138" s="61">
        <v>8</v>
      </c>
      <c r="K138" s="57">
        <v>8</v>
      </c>
      <c r="L138" s="57">
        <v>8</v>
      </c>
      <c r="M138" s="60">
        <v>8</v>
      </c>
      <c r="N138" s="60">
        <v>7</v>
      </c>
      <c r="O138" s="60">
        <v>7</v>
      </c>
      <c r="P138" s="60">
        <v>6</v>
      </c>
      <c r="Q138" s="60">
        <v>0</v>
      </c>
      <c r="R138" s="103"/>
      <c r="S138" s="103"/>
      <c r="T138" s="104">
        <f>SUM(J137:S138)</f>
        <v>143</v>
      </c>
      <c r="U138" s="31" t="s">
        <v>52</v>
      </c>
    </row>
    <row r="139" spans="1:21" s="31" customFormat="1" x14ac:dyDescent="0.25">
      <c r="A139" s="46">
        <v>5</v>
      </c>
      <c r="B139" s="46" t="s">
        <v>35</v>
      </c>
      <c r="C139" s="47" t="s">
        <v>36</v>
      </c>
      <c r="D139" s="47" t="s">
        <v>37</v>
      </c>
      <c r="E139" s="95"/>
      <c r="F139" s="95"/>
      <c r="G139" s="95"/>
      <c r="H139" s="95"/>
      <c r="I139" s="96"/>
      <c r="J139" s="105">
        <v>9</v>
      </c>
      <c r="K139" s="98">
        <v>9</v>
      </c>
      <c r="L139" s="98">
        <v>9</v>
      </c>
      <c r="M139" s="95">
        <v>9</v>
      </c>
      <c r="N139" s="95">
        <v>8</v>
      </c>
      <c r="O139" s="95">
        <v>8</v>
      </c>
      <c r="P139" s="95">
        <v>7</v>
      </c>
      <c r="Q139" s="95">
        <v>7</v>
      </c>
      <c r="R139" s="90">
        <v>7</v>
      </c>
      <c r="S139" s="90">
        <v>0</v>
      </c>
      <c r="T139" s="49"/>
    </row>
    <row r="140" spans="1:21" s="31" customFormat="1" ht="15.75" thickBot="1" x14ac:dyDescent="0.3">
      <c r="A140" s="52"/>
      <c r="B140" s="52"/>
      <c r="C140" s="53"/>
      <c r="D140" s="53"/>
      <c r="E140" s="101"/>
      <c r="F140" s="101"/>
      <c r="G140" s="101"/>
      <c r="H140" s="101"/>
      <c r="I140" s="102"/>
      <c r="J140" s="61">
        <v>0</v>
      </c>
      <c r="K140" s="57">
        <v>0</v>
      </c>
      <c r="L140" s="57">
        <v>0</v>
      </c>
      <c r="M140" s="60">
        <v>0</v>
      </c>
      <c r="N140" s="60">
        <v>0</v>
      </c>
      <c r="O140" s="60">
        <v>0</v>
      </c>
      <c r="P140" s="60">
        <v>0</v>
      </c>
      <c r="Q140" s="60">
        <v>0</v>
      </c>
      <c r="R140" s="103"/>
      <c r="S140" s="103"/>
      <c r="T140" s="104">
        <f>SUM(J139:S140)</f>
        <v>73</v>
      </c>
    </row>
    <row r="141" spans="1:21" s="31" customFormat="1" x14ac:dyDescent="0.25">
      <c r="A141" s="46">
        <v>6</v>
      </c>
      <c r="B141" s="46" t="s">
        <v>50</v>
      </c>
      <c r="C141" s="47" t="s">
        <v>38</v>
      </c>
      <c r="D141" s="47" t="s">
        <v>39</v>
      </c>
      <c r="E141" s="95"/>
      <c r="F141" s="95"/>
      <c r="G141" s="95"/>
      <c r="H141" s="95"/>
      <c r="I141" s="96"/>
      <c r="J141" s="97">
        <v>0</v>
      </c>
      <c r="K141" s="98">
        <v>0</v>
      </c>
      <c r="L141" s="98">
        <v>0</v>
      </c>
      <c r="M141" s="95">
        <v>0</v>
      </c>
      <c r="N141" s="95">
        <v>0</v>
      </c>
      <c r="O141" s="95">
        <v>0</v>
      </c>
      <c r="P141" s="95">
        <v>0</v>
      </c>
      <c r="Q141" s="95">
        <v>0</v>
      </c>
      <c r="R141" s="90">
        <v>0</v>
      </c>
      <c r="S141" s="90">
        <v>0</v>
      </c>
      <c r="T141" s="49"/>
    </row>
    <row r="142" spans="1:21" s="31" customFormat="1" ht="15.75" thickBot="1" x14ac:dyDescent="0.3">
      <c r="A142" s="52"/>
      <c r="B142" s="52"/>
      <c r="C142" s="53"/>
      <c r="D142" s="53"/>
      <c r="E142" s="101"/>
      <c r="F142" s="101"/>
      <c r="G142" s="101"/>
      <c r="H142" s="101"/>
      <c r="I142" s="102"/>
      <c r="J142" s="61">
        <v>0</v>
      </c>
      <c r="K142" s="57">
        <v>0</v>
      </c>
      <c r="L142" s="57">
        <v>0</v>
      </c>
      <c r="M142" s="60">
        <v>0</v>
      </c>
      <c r="N142" s="60">
        <v>0</v>
      </c>
      <c r="O142" s="60">
        <v>0</v>
      </c>
      <c r="P142" s="60">
        <v>0</v>
      </c>
      <c r="Q142" s="60">
        <v>0</v>
      </c>
      <c r="R142" s="103"/>
      <c r="S142" s="103"/>
      <c r="T142" s="104">
        <f>SUM(J141:S142)</f>
        <v>0</v>
      </c>
    </row>
    <row r="143" spans="1:21" s="31" customFormat="1" x14ac:dyDescent="0.25">
      <c r="A143" s="46">
        <v>11</v>
      </c>
      <c r="B143" s="46" t="s">
        <v>48</v>
      </c>
      <c r="C143" s="47" t="s">
        <v>40</v>
      </c>
      <c r="D143" s="47" t="s">
        <v>39</v>
      </c>
      <c r="E143" s="95"/>
      <c r="F143" s="95"/>
      <c r="G143" s="95"/>
      <c r="H143" s="95"/>
      <c r="I143" s="96"/>
      <c r="J143" s="97">
        <v>9</v>
      </c>
      <c r="K143" s="98">
        <v>9</v>
      </c>
      <c r="L143" s="98">
        <v>9</v>
      </c>
      <c r="M143" s="95">
        <v>9</v>
      </c>
      <c r="N143" s="95">
        <v>9</v>
      </c>
      <c r="O143" s="95">
        <v>8</v>
      </c>
      <c r="P143" s="95">
        <v>8</v>
      </c>
      <c r="Q143" s="95">
        <v>8</v>
      </c>
      <c r="R143" s="90">
        <v>8</v>
      </c>
      <c r="S143" s="90">
        <v>8</v>
      </c>
      <c r="T143" s="49"/>
    </row>
    <row r="144" spans="1:21" s="31" customFormat="1" ht="15.75" thickBot="1" x14ac:dyDescent="0.3">
      <c r="A144" s="52"/>
      <c r="B144" s="52"/>
      <c r="C144" s="53"/>
      <c r="D144" s="53"/>
      <c r="E144" s="101"/>
      <c r="F144" s="101"/>
      <c r="G144" s="101"/>
      <c r="H144" s="101"/>
      <c r="I144" s="102"/>
      <c r="J144" s="61">
        <v>7</v>
      </c>
      <c r="K144" s="57">
        <v>7</v>
      </c>
      <c r="L144" s="57">
        <v>7</v>
      </c>
      <c r="M144" s="60">
        <v>7</v>
      </c>
      <c r="N144" s="60">
        <v>6</v>
      </c>
      <c r="O144" s="60">
        <v>6</v>
      </c>
      <c r="P144" s="60">
        <v>6</v>
      </c>
      <c r="Q144" s="60">
        <v>6</v>
      </c>
      <c r="R144" s="103"/>
      <c r="S144" s="103"/>
      <c r="T144" s="104">
        <f>SUM(J143:S144)</f>
        <v>137</v>
      </c>
    </row>
    <row r="145" spans="1:21" s="31" customFormat="1" x14ac:dyDescent="0.25">
      <c r="A145" s="46">
        <v>12</v>
      </c>
      <c r="B145" s="46" t="s">
        <v>27</v>
      </c>
      <c r="C145" s="47" t="s">
        <v>41</v>
      </c>
      <c r="D145" s="47" t="s">
        <v>42</v>
      </c>
      <c r="E145" s="95"/>
      <c r="F145" s="95"/>
      <c r="G145" s="95"/>
      <c r="H145" s="95"/>
      <c r="I145" s="96"/>
      <c r="J145" s="105">
        <v>10</v>
      </c>
      <c r="K145" s="98">
        <v>9</v>
      </c>
      <c r="L145" s="98">
        <v>8</v>
      </c>
      <c r="M145" s="95">
        <v>8</v>
      </c>
      <c r="N145" s="95">
        <v>8</v>
      </c>
      <c r="O145" s="95">
        <v>7</v>
      </c>
      <c r="P145" s="95">
        <v>7</v>
      </c>
      <c r="Q145" s="95">
        <v>6</v>
      </c>
      <c r="R145" s="90">
        <v>6</v>
      </c>
      <c r="S145" s="90">
        <v>6</v>
      </c>
      <c r="T145" s="49"/>
    </row>
    <row r="146" spans="1:21" s="31" customFormat="1" ht="15.75" thickBot="1" x14ac:dyDescent="0.3">
      <c r="A146" s="52"/>
      <c r="B146" s="52"/>
      <c r="C146" s="53"/>
      <c r="D146" s="53"/>
      <c r="E146" s="101"/>
      <c r="F146" s="101"/>
      <c r="G146" s="101"/>
      <c r="H146" s="101"/>
      <c r="I146" s="102"/>
      <c r="J146" s="61">
        <v>6</v>
      </c>
      <c r="K146" s="57">
        <v>0</v>
      </c>
      <c r="L146" s="57">
        <v>0</v>
      </c>
      <c r="M146" s="60">
        <v>0</v>
      </c>
      <c r="N146" s="60">
        <v>0</v>
      </c>
      <c r="O146" s="60">
        <v>0</v>
      </c>
      <c r="P146" s="60">
        <v>0</v>
      </c>
      <c r="Q146" s="60">
        <v>0</v>
      </c>
      <c r="R146" s="103"/>
      <c r="S146" s="103"/>
      <c r="T146" s="104">
        <f>SUM(J145:S146)</f>
        <v>81</v>
      </c>
    </row>
    <row r="147" spans="1:21" s="31" customFormat="1" x14ac:dyDescent="0.25">
      <c r="A147" s="46">
        <v>13</v>
      </c>
      <c r="B147" s="46" t="s">
        <v>43</v>
      </c>
      <c r="C147" s="47" t="s">
        <v>44</v>
      </c>
      <c r="D147" s="47" t="s">
        <v>39</v>
      </c>
      <c r="E147" s="95"/>
      <c r="F147" s="95"/>
      <c r="G147" s="95"/>
      <c r="H147" s="95"/>
      <c r="I147" s="96"/>
      <c r="J147" s="97">
        <v>10</v>
      </c>
      <c r="K147" s="98">
        <v>10</v>
      </c>
      <c r="L147" s="98">
        <v>10</v>
      </c>
      <c r="M147" s="95">
        <v>9</v>
      </c>
      <c r="N147" s="95">
        <v>9</v>
      </c>
      <c r="O147" s="95">
        <v>9</v>
      </c>
      <c r="P147" s="95">
        <v>9</v>
      </c>
      <c r="Q147" s="95">
        <v>9</v>
      </c>
      <c r="R147" s="90">
        <v>9</v>
      </c>
      <c r="S147" s="90">
        <v>9</v>
      </c>
      <c r="T147" s="99"/>
    </row>
    <row r="148" spans="1:21" s="31" customFormat="1" ht="15.75" thickBot="1" x14ac:dyDescent="0.3">
      <c r="A148" s="52"/>
      <c r="B148" s="52"/>
      <c r="C148" s="53"/>
      <c r="D148" s="53"/>
      <c r="E148" s="101"/>
      <c r="F148" s="101"/>
      <c r="G148" s="101"/>
      <c r="H148" s="101"/>
      <c r="I148" s="102"/>
      <c r="J148" s="61">
        <v>8</v>
      </c>
      <c r="K148" s="57">
        <v>8</v>
      </c>
      <c r="L148" s="57">
        <v>8</v>
      </c>
      <c r="M148" s="60">
        <v>7</v>
      </c>
      <c r="N148" s="60">
        <v>7</v>
      </c>
      <c r="O148" s="60">
        <v>7</v>
      </c>
      <c r="P148" s="60">
        <v>7</v>
      </c>
      <c r="Q148" s="60">
        <v>7</v>
      </c>
      <c r="R148" s="103"/>
      <c r="S148" s="103"/>
      <c r="T148" s="104">
        <f>SUM(J147:S148)</f>
        <v>152</v>
      </c>
      <c r="U148" s="31" t="s">
        <v>51</v>
      </c>
    </row>
    <row r="149" spans="1:21" s="31" customFormat="1" x14ac:dyDescent="0.25">
      <c r="A149" s="93">
        <v>14</v>
      </c>
      <c r="B149" s="110" t="s">
        <v>46</v>
      </c>
      <c r="C149" s="94" t="s">
        <v>47</v>
      </c>
      <c r="D149" s="94" t="s">
        <v>39</v>
      </c>
      <c r="E149" s="95"/>
      <c r="F149" s="95"/>
      <c r="G149" s="95"/>
      <c r="H149" s="95"/>
      <c r="I149" s="96"/>
      <c r="J149" s="97">
        <v>10</v>
      </c>
      <c r="K149" s="98">
        <v>10</v>
      </c>
      <c r="L149" s="98">
        <v>10</v>
      </c>
      <c r="M149" s="95">
        <v>9</v>
      </c>
      <c r="N149" s="95">
        <v>9</v>
      </c>
      <c r="O149" s="95">
        <v>9</v>
      </c>
      <c r="P149" s="95">
        <v>9</v>
      </c>
      <c r="Q149" s="95">
        <v>9</v>
      </c>
      <c r="R149" s="90">
        <v>9</v>
      </c>
      <c r="S149" s="90">
        <v>9</v>
      </c>
      <c r="T149" s="106"/>
    </row>
    <row r="150" spans="1:21" s="31" customFormat="1" ht="15.75" thickBot="1" x14ac:dyDescent="0.3">
      <c r="A150" s="111"/>
      <c r="B150" s="112"/>
      <c r="C150" s="123"/>
      <c r="D150" s="123"/>
      <c r="E150" s="124"/>
      <c r="F150" s="124"/>
      <c r="G150" s="124"/>
      <c r="H150" s="124"/>
      <c r="I150" s="125"/>
      <c r="J150" s="126">
        <v>8</v>
      </c>
      <c r="K150" s="127">
        <v>8</v>
      </c>
      <c r="L150" s="127">
        <v>8</v>
      </c>
      <c r="M150" s="128">
        <v>7</v>
      </c>
      <c r="N150" s="128">
        <v>7</v>
      </c>
      <c r="O150" s="128">
        <v>7</v>
      </c>
      <c r="P150" s="128">
        <v>0</v>
      </c>
      <c r="Q150" s="128">
        <v>0</v>
      </c>
      <c r="R150" s="129"/>
      <c r="S150" s="129"/>
      <c r="T150" s="104">
        <f>SUM(J149:S150)</f>
        <v>138</v>
      </c>
    </row>
    <row r="151" spans="1:21" s="31" customFormat="1" x14ac:dyDescent="0.25">
      <c r="A151" s="93"/>
      <c r="B151" s="110"/>
      <c r="C151" s="94"/>
      <c r="D151" s="94"/>
      <c r="E151" s="95"/>
      <c r="F151" s="95"/>
      <c r="G151" s="95"/>
      <c r="H151" s="95"/>
      <c r="I151" s="96"/>
      <c r="J151" s="97"/>
      <c r="K151" s="98"/>
      <c r="L151" s="98"/>
      <c r="M151" s="95"/>
      <c r="N151" s="95"/>
      <c r="O151" s="95"/>
      <c r="P151" s="95"/>
      <c r="Q151" s="95"/>
      <c r="R151" s="90"/>
      <c r="S151" s="90"/>
      <c r="T151" s="49"/>
    </row>
    <row r="152" spans="1:21" s="31" customFormat="1" ht="15.75" thickBot="1" x14ac:dyDescent="0.3">
      <c r="A152" s="111"/>
      <c r="B152" s="112"/>
      <c r="C152" s="109"/>
      <c r="D152" s="53"/>
      <c r="E152" s="101"/>
      <c r="F152" s="101"/>
      <c r="G152" s="101"/>
      <c r="H152" s="101"/>
      <c r="I152" s="102"/>
      <c r="J152" s="61"/>
      <c r="K152" s="57"/>
      <c r="L152" s="57"/>
      <c r="M152" s="60"/>
      <c r="N152" s="60"/>
      <c r="O152" s="60"/>
      <c r="P152" s="60"/>
      <c r="Q152" s="60"/>
      <c r="R152" s="103"/>
      <c r="S152" s="103"/>
      <c r="T152" s="104">
        <f>SUM(J151:S152)</f>
        <v>0</v>
      </c>
    </row>
    <row r="153" spans="1:21" s="31" customFormat="1" x14ac:dyDescent="0.25">
      <c r="A153" s="93"/>
      <c r="B153" s="110"/>
      <c r="C153" s="94"/>
      <c r="D153" s="94"/>
      <c r="E153" s="95"/>
      <c r="F153" s="95"/>
      <c r="G153" s="95"/>
      <c r="H153" s="95"/>
      <c r="I153" s="96"/>
      <c r="J153" s="97"/>
      <c r="K153" s="98"/>
      <c r="L153" s="98"/>
      <c r="M153" s="95"/>
      <c r="N153" s="95"/>
      <c r="O153" s="95"/>
      <c r="P153" s="95"/>
      <c r="Q153" s="95"/>
      <c r="R153" s="90"/>
      <c r="S153" s="90"/>
      <c r="T153" s="49"/>
    </row>
    <row r="154" spans="1:21" s="31" customFormat="1" ht="15.75" thickBot="1" x14ac:dyDescent="0.3">
      <c r="A154" s="111"/>
      <c r="B154" s="112"/>
      <c r="C154" s="100"/>
      <c r="D154" s="53"/>
      <c r="E154" s="101"/>
      <c r="F154" s="101"/>
      <c r="G154" s="101"/>
      <c r="H154" s="101"/>
      <c r="I154" s="102"/>
      <c r="J154" s="61"/>
      <c r="K154" s="57"/>
      <c r="L154" s="57"/>
      <c r="M154" s="60"/>
      <c r="N154" s="60"/>
      <c r="O154" s="60"/>
      <c r="P154" s="60"/>
      <c r="Q154" s="60"/>
      <c r="R154" s="103"/>
      <c r="S154" s="103"/>
      <c r="T154" s="104">
        <f>SUM(J153:S154)</f>
        <v>0</v>
      </c>
    </row>
    <row r="155" spans="1:21" s="31" customFormat="1" x14ac:dyDescent="0.25">
      <c r="A155" s="93"/>
      <c r="B155" s="110"/>
      <c r="C155" s="94"/>
      <c r="D155" s="94"/>
      <c r="E155" s="95"/>
      <c r="F155" s="95"/>
      <c r="G155" s="95"/>
      <c r="H155" s="95"/>
      <c r="I155" s="96"/>
      <c r="J155" s="97"/>
      <c r="K155" s="98"/>
      <c r="L155" s="98"/>
      <c r="M155" s="95"/>
      <c r="N155" s="95"/>
      <c r="O155" s="95"/>
      <c r="P155" s="95"/>
      <c r="Q155" s="95"/>
      <c r="R155" s="90"/>
      <c r="S155" s="90"/>
      <c r="T155" s="49"/>
    </row>
    <row r="156" spans="1:21" s="31" customFormat="1" ht="15.75" thickBot="1" x14ac:dyDescent="0.3">
      <c r="A156" s="111"/>
      <c r="B156" s="112"/>
      <c r="C156" s="109"/>
      <c r="D156" s="53"/>
      <c r="E156" s="101"/>
      <c r="F156" s="101"/>
      <c r="G156" s="101"/>
      <c r="H156" s="101"/>
      <c r="I156" s="102"/>
      <c r="J156" s="61"/>
      <c r="K156" s="57"/>
      <c r="L156" s="57"/>
      <c r="M156" s="60"/>
      <c r="N156" s="60"/>
      <c r="O156" s="60"/>
      <c r="P156" s="60"/>
      <c r="Q156" s="60"/>
      <c r="R156" s="103"/>
      <c r="S156" s="103"/>
      <c r="T156" s="104">
        <f>SUM(J155:S156)</f>
        <v>0</v>
      </c>
    </row>
    <row r="157" spans="1:21" s="31" customFormat="1" x14ac:dyDescent="0.25">
      <c r="A157" s="93"/>
      <c r="B157" s="110"/>
      <c r="C157" s="94"/>
      <c r="D157" s="94"/>
      <c r="E157" s="95"/>
      <c r="F157" s="95"/>
      <c r="G157" s="95"/>
      <c r="H157" s="95"/>
      <c r="I157" s="96"/>
      <c r="J157" s="97"/>
      <c r="K157" s="98"/>
      <c r="L157" s="98"/>
      <c r="M157" s="95"/>
      <c r="N157" s="95"/>
      <c r="O157" s="95"/>
      <c r="P157" s="95"/>
      <c r="Q157" s="95"/>
      <c r="R157" s="90"/>
      <c r="S157" s="90"/>
      <c r="T157" s="99"/>
    </row>
    <row r="158" spans="1:21" s="31" customFormat="1" ht="15.75" thickBot="1" x14ac:dyDescent="0.3">
      <c r="A158" s="111"/>
      <c r="B158" s="112"/>
      <c r="C158" s="100"/>
      <c r="D158" s="53"/>
      <c r="E158" s="101"/>
      <c r="F158" s="101"/>
      <c r="G158" s="101"/>
      <c r="H158" s="101"/>
      <c r="I158" s="102"/>
      <c r="J158" s="61"/>
      <c r="K158" s="57"/>
      <c r="L158" s="57"/>
      <c r="M158" s="60"/>
      <c r="N158" s="60"/>
      <c r="O158" s="60"/>
      <c r="P158" s="60"/>
      <c r="Q158" s="60"/>
      <c r="R158" s="103"/>
      <c r="S158" s="103"/>
      <c r="T158" s="104">
        <f>SUM(J157:S158)</f>
        <v>0</v>
      </c>
    </row>
    <row r="159" spans="1:21" s="31" customFormat="1" x14ac:dyDescent="0.25">
      <c r="A159" s="93"/>
      <c r="B159" s="110"/>
      <c r="C159" s="94"/>
      <c r="D159" s="94"/>
      <c r="E159" s="95"/>
      <c r="F159" s="95"/>
      <c r="G159" s="95"/>
      <c r="H159" s="95"/>
      <c r="I159" s="96"/>
      <c r="J159" s="105"/>
      <c r="K159" s="98"/>
      <c r="L159" s="98"/>
      <c r="M159" s="95"/>
      <c r="N159" s="95"/>
      <c r="O159" s="95"/>
      <c r="P159" s="95"/>
      <c r="Q159" s="95"/>
      <c r="R159" s="90"/>
      <c r="S159" s="90"/>
      <c r="T159" s="106"/>
    </row>
    <row r="160" spans="1:21" s="31" customFormat="1" ht="15.75" thickBot="1" x14ac:dyDescent="0.3">
      <c r="A160" s="111"/>
      <c r="B160" s="112"/>
      <c r="C160" s="123"/>
      <c r="D160" s="123"/>
      <c r="E160" s="124"/>
      <c r="F160" s="124"/>
      <c r="G160" s="124"/>
      <c r="H160" s="124"/>
      <c r="I160" s="125"/>
      <c r="J160" s="126"/>
      <c r="K160" s="127"/>
      <c r="L160" s="127"/>
      <c r="M160" s="128"/>
      <c r="N160" s="128"/>
      <c r="O160" s="128"/>
      <c r="P160" s="128"/>
      <c r="Q160" s="128"/>
      <c r="R160" s="129"/>
      <c r="S160" s="129"/>
      <c r="T160" s="104">
        <f>SUM(J159:S160)</f>
        <v>0</v>
      </c>
    </row>
    <row r="161" spans="1:21" ht="15.75" thickBot="1" x14ac:dyDescent="0.3"/>
    <row r="162" spans="1:21" s="31" customFormat="1" ht="18.75" x14ac:dyDescent="0.3">
      <c r="C162" s="32" t="s">
        <v>7</v>
      </c>
      <c r="D162" s="31" t="s">
        <v>44</v>
      </c>
      <c r="E162" s="69" t="s">
        <v>57</v>
      </c>
      <c r="F162" s="70"/>
      <c r="G162" s="70"/>
      <c r="H162" s="70"/>
      <c r="I162" s="70"/>
      <c r="J162" s="70"/>
      <c r="K162" s="70"/>
      <c r="L162" s="71"/>
      <c r="M162" s="33" t="s">
        <v>8</v>
      </c>
      <c r="O162" s="72" t="s">
        <v>9</v>
      </c>
    </row>
    <row r="163" spans="1:21" s="31" customFormat="1" ht="15.75" x14ac:dyDescent="0.25">
      <c r="C163" s="72"/>
      <c r="D163" s="72"/>
      <c r="E163" s="73"/>
      <c r="F163" s="74"/>
      <c r="G163" s="74"/>
      <c r="H163" s="74"/>
      <c r="I163" s="74"/>
      <c r="J163" s="74"/>
      <c r="K163" s="74"/>
      <c r="L163" s="75"/>
    </row>
    <row r="164" spans="1:21" s="31" customFormat="1" ht="16.5" thickBot="1" x14ac:dyDescent="0.3">
      <c r="C164" s="76"/>
      <c r="E164" s="77"/>
      <c r="F164" s="78"/>
      <c r="G164" s="78"/>
      <c r="H164" s="78"/>
      <c r="I164" s="78"/>
      <c r="J164" s="78"/>
      <c r="K164" s="78"/>
      <c r="L164" s="79"/>
    </row>
    <row r="165" spans="1:21" s="31" customFormat="1" ht="15.75" x14ac:dyDescent="0.25">
      <c r="C165" s="76"/>
      <c r="E165" s="81"/>
      <c r="F165" s="81"/>
      <c r="G165" s="81"/>
      <c r="H165" s="81"/>
      <c r="I165" s="81"/>
      <c r="J165" s="81"/>
      <c r="K165" s="81"/>
      <c r="L165" s="81"/>
    </row>
    <row r="166" spans="1:21" s="31" customFormat="1" ht="15.75" x14ac:dyDescent="0.25">
      <c r="C166" s="76"/>
      <c r="E166" s="81"/>
      <c r="F166" s="81"/>
      <c r="G166" s="81"/>
      <c r="H166" s="81"/>
      <c r="I166" s="81"/>
      <c r="J166" s="81"/>
      <c r="K166" s="81"/>
      <c r="L166" s="81"/>
    </row>
    <row r="167" spans="1:21" s="31" customFormat="1" ht="15.75" x14ac:dyDescent="0.25">
      <c r="C167" s="76"/>
      <c r="E167" s="81"/>
      <c r="F167" s="81"/>
      <c r="G167" s="81"/>
      <c r="H167" s="81"/>
      <c r="I167" s="81"/>
      <c r="J167" s="81"/>
      <c r="K167" s="81"/>
      <c r="L167" s="81"/>
    </row>
    <row r="168" spans="1:21" s="31" customFormat="1" ht="15.75" x14ac:dyDescent="0.25">
      <c r="C168" s="76"/>
      <c r="E168" s="81"/>
      <c r="F168" s="81"/>
      <c r="G168" s="81"/>
      <c r="H168" s="81"/>
      <c r="I168" s="81"/>
      <c r="J168" s="81"/>
      <c r="K168" s="81"/>
      <c r="L168" s="81"/>
    </row>
    <row r="169" spans="1:21" s="31" customFormat="1" ht="15.75" x14ac:dyDescent="0.25">
      <c r="C169" s="76"/>
      <c r="E169" s="81"/>
      <c r="F169" s="81"/>
      <c r="G169" s="81"/>
      <c r="H169" s="81"/>
      <c r="I169" s="81"/>
      <c r="J169" s="81"/>
      <c r="K169" s="81"/>
      <c r="L169" s="81"/>
    </row>
    <row r="170" spans="1:21" s="31" customFormat="1" ht="15.75" x14ac:dyDescent="0.25">
      <c r="C170" s="76"/>
      <c r="E170" s="81"/>
      <c r="F170" s="81"/>
      <c r="G170" s="81"/>
      <c r="H170" s="81"/>
      <c r="I170" s="81"/>
      <c r="J170" s="81"/>
      <c r="K170" s="81"/>
      <c r="L170" s="81"/>
    </row>
    <row r="171" spans="1:21" s="31" customFormat="1" ht="55.5" customHeight="1" x14ac:dyDescent="0.3">
      <c r="C171" s="80" t="s">
        <v>10</v>
      </c>
      <c r="E171" s="33" t="s">
        <v>18</v>
      </c>
      <c r="T171" s="34" t="s">
        <v>0</v>
      </c>
      <c r="U171" s="35">
        <v>43624</v>
      </c>
    </row>
    <row r="172" spans="1:21" ht="18.75" x14ac:dyDescent="0.3">
      <c r="C172" s="132" t="s">
        <v>17</v>
      </c>
    </row>
    <row r="173" spans="1:21" ht="15.75" x14ac:dyDescent="0.25">
      <c r="A173" s="31"/>
      <c r="B173" s="133" t="s">
        <v>14</v>
      </c>
      <c r="C173" s="133" t="s">
        <v>15</v>
      </c>
      <c r="D173" s="31"/>
      <c r="E173" s="81"/>
      <c r="F173" s="81"/>
      <c r="G173" s="81"/>
    </row>
    <row r="174" spans="1:21" ht="15.75" thickBot="1" x14ac:dyDescent="0.3">
      <c r="A174" s="82" t="s">
        <v>13</v>
      </c>
      <c r="B174" s="117" t="s">
        <v>11</v>
      </c>
      <c r="C174" s="83" t="s">
        <v>1</v>
      </c>
      <c r="D174" s="83" t="s">
        <v>2</v>
      </c>
      <c r="E174" s="84" t="s">
        <v>23</v>
      </c>
      <c r="F174" s="83" t="s">
        <v>24</v>
      </c>
      <c r="G174" s="84" t="s">
        <v>25</v>
      </c>
      <c r="H174" s="83" t="s">
        <v>26</v>
      </c>
      <c r="I174" s="84" t="s">
        <v>16</v>
      </c>
    </row>
    <row r="175" spans="1:21" ht="15.75" thickBot="1" x14ac:dyDescent="0.3">
      <c r="A175" s="91">
        <v>1</v>
      </c>
      <c r="B175" s="89" t="s">
        <v>27</v>
      </c>
      <c r="C175" s="86" t="s">
        <v>28</v>
      </c>
      <c r="D175" s="86" t="s">
        <v>29</v>
      </c>
      <c r="E175" s="114">
        <f>U5</f>
        <v>41</v>
      </c>
      <c r="F175" s="115">
        <f>U47</f>
        <v>49</v>
      </c>
      <c r="G175" s="114">
        <f>U89</f>
        <v>89</v>
      </c>
      <c r="H175" s="115">
        <f>T132</f>
        <v>131</v>
      </c>
      <c r="I175" s="116">
        <f t="shared" ref="I175:I188" si="8">F175+E175+G175+H175</f>
        <v>310</v>
      </c>
    </row>
    <row r="176" spans="1:21" ht="15.75" thickBot="1" x14ac:dyDescent="0.3">
      <c r="A176" s="85">
        <v>2</v>
      </c>
      <c r="B176" s="89" t="s">
        <v>48</v>
      </c>
      <c r="C176" s="86" t="s">
        <v>30</v>
      </c>
      <c r="D176" s="86" t="s">
        <v>31</v>
      </c>
      <c r="E176" s="114">
        <f>U7</f>
        <v>86</v>
      </c>
      <c r="F176" s="88">
        <f>U49</f>
        <v>62</v>
      </c>
      <c r="G176" s="87">
        <f>U91</f>
        <v>96</v>
      </c>
      <c r="H176" s="88">
        <f>T134</f>
        <v>141</v>
      </c>
      <c r="I176" s="116">
        <f t="shared" si="8"/>
        <v>385</v>
      </c>
    </row>
    <row r="177" spans="1:10" ht="15.75" thickBot="1" x14ac:dyDescent="0.3">
      <c r="A177" s="85">
        <v>3</v>
      </c>
      <c r="B177" s="89" t="s">
        <v>48</v>
      </c>
      <c r="C177" s="86" t="s">
        <v>32</v>
      </c>
      <c r="D177" s="86" t="s">
        <v>31</v>
      </c>
      <c r="E177" s="114">
        <f>U9</f>
        <v>78</v>
      </c>
      <c r="F177" s="88">
        <f>U51</f>
        <v>39</v>
      </c>
      <c r="G177" s="87">
        <f>U93</f>
        <v>86</v>
      </c>
      <c r="H177" s="88">
        <f>T136</f>
        <v>23</v>
      </c>
      <c r="I177" s="116">
        <f t="shared" si="8"/>
        <v>226</v>
      </c>
    </row>
    <row r="178" spans="1:10" ht="15.75" thickBot="1" x14ac:dyDescent="0.3">
      <c r="A178" s="85">
        <v>4</v>
      </c>
      <c r="B178" s="89" t="s">
        <v>49</v>
      </c>
      <c r="C178" s="86" t="s">
        <v>33</v>
      </c>
      <c r="D178" s="86" t="s">
        <v>39</v>
      </c>
      <c r="E178" s="114">
        <f>U11</f>
        <v>96</v>
      </c>
      <c r="F178" s="88">
        <f>U53</f>
        <v>78</v>
      </c>
      <c r="G178" s="87">
        <f>U95</f>
        <v>97</v>
      </c>
      <c r="H178" s="88">
        <f>T138</f>
        <v>143</v>
      </c>
      <c r="I178" s="116">
        <f t="shared" si="8"/>
        <v>414</v>
      </c>
      <c r="J178" t="s">
        <v>51</v>
      </c>
    </row>
    <row r="179" spans="1:10" ht="15.75" thickBot="1" x14ac:dyDescent="0.3">
      <c r="A179" s="85">
        <v>5</v>
      </c>
      <c r="B179" s="89" t="s">
        <v>35</v>
      </c>
      <c r="C179" s="86" t="s">
        <v>45</v>
      </c>
      <c r="D179" s="86" t="s">
        <v>37</v>
      </c>
      <c r="E179" s="114">
        <f>U13</f>
        <v>84</v>
      </c>
      <c r="F179" s="88">
        <f>U55</f>
        <v>59</v>
      </c>
      <c r="G179" s="87">
        <f>U97</f>
        <v>68</v>
      </c>
      <c r="H179" s="88">
        <f>T140</f>
        <v>73</v>
      </c>
      <c r="I179" s="116">
        <f t="shared" si="8"/>
        <v>284</v>
      </c>
    </row>
    <row r="180" spans="1:10" ht="15.75" thickBot="1" x14ac:dyDescent="0.3">
      <c r="A180" s="85">
        <v>6</v>
      </c>
      <c r="B180" s="94" t="s">
        <v>50</v>
      </c>
      <c r="C180" s="86" t="s">
        <v>38</v>
      </c>
      <c r="D180" s="86" t="s">
        <v>39</v>
      </c>
      <c r="E180" s="114">
        <f>U15</f>
        <v>30</v>
      </c>
      <c r="F180" s="88">
        <f>U57</f>
        <v>19</v>
      </c>
      <c r="G180" s="131">
        <f>U99</f>
        <v>0</v>
      </c>
      <c r="H180" s="88">
        <f>T142</f>
        <v>0</v>
      </c>
      <c r="I180" s="116">
        <f t="shared" si="8"/>
        <v>49</v>
      </c>
    </row>
    <row r="181" spans="1:10" ht="15.75" thickBot="1" x14ac:dyDescent="0.3">
      <c r="A181" s="85">
        <v>7</v>
      </c>
      <c r="B181" s="89" t="s">
        <v>48</v>
      </c>
      <c r="C181" s="113" t="s">
        <v>40</v>
      </c>
      <c r="D181" s="113" t="s">
        <v>39</v>
      </c>
      <c r="E181" s="114">
        <f>U17</f>
        <v>91</v>
      </c>
      <c r="F181" s="115">
        <f>U59</f>
        <v>68</v>
      </c>
      <c r="G181" s="114">
        <f>U101</f>
        <v>96</v>
      </c>
      <c r="H181" s="115">
        <f>T144</f>
        <v>137</v>
      </c>
      <c r="I181" s="116">
        <f t="shared" si="8"/>
        <v>392</v>
      </c>
      <c r="J181" t="s">
        <v>53</v>
      </c>
    </row>
    <row r="182" spans="1:10" ht="15.75" thickBot="1" x14ac:dyDescent="0.3">
      <c r="A182" s="91">
        <v>8</v>
      </c>
      <c r="B182" s="89" t="s">
        <v>27</v>
      </c>
      <c r="C182" s="86" t="s">
        <v>41</v>
      </c>
      <c r="D182" s="86" t="s">
        <v>42</v>
      </c>
      <c r="E182" s="114">
        <f>U19</f>
        <v>93</v>
      </c>
      <c r="F182" s="115">
        <f>U61</f>
        <v>26</v>
      </c>
      <c r="G182" s="114">
        <f>U103</f>
        <v>83</v>
      </c>
      <c r="H182" s="115">
        <f>T146</f>
        <v>81</v>
      </c>
      <c r="I182" s="116">
        <f t="shared" si="8"/>
        <v>283</v>
      </c>
    </row>
    <row r="183" spans="1:10" ht="15.75" thickBot="1" x14ac:dyDescent="0.3">
      <c r="A183" s="85">
        <v>9</v>
      </c>
      <c r="B183" s="89" t="s">
        <v>43</v>
      </c>
      <c r="C183" s="86" t="s">
        <v>44</v>
      </c>
      <c r="D183" s="86" t="s">
        <v>39</v>
      </c>
      <c r="E183" s="114">
        <f>U21</f>
        <v>93</v>
      </c>
      <c r="F183" s="88">
        <f>U63</f>
        <v>71</v>
      </c>
      <c r="G183" s="87">
        <f>U105</f>
        <v>81</v>
      </c>
      <c r="H183" s="88">
        <f>T148</f>
        <v>152</v>
      </c>
      <c r="I183" s="116">
        <f t="shared" si="8"/>
        <v>397</v>
      </c>
      <c r="J183" t="s">
        <v>52</v>
      </c>
    </row>
    <row r="184" spans="1:10" ht="15.75" thickBot="1" x14ac:dyDescent="0.3">
      <c r="A184" s="85">
        <v>10</v>
      </c>
      <c r="B184" s="89" t="s">
        <v>46</v>
      </c>
      <c r="C184" s="86" t="s">
        <v>47</v>
      </c>
      <c r="D184" s="86" t="s">
        <v>39</v>
      </c>
      <c r="E184" s="114">
        <f>U23</f>
        <v>82</v>
      </c>
      <c r="F184" s="88">
        <f>U65</f>
        <v>82</v>
      </c>
      <c r="G184" s="87">
        <f>U107</f>
        <v>87</v>
      </c>
      <c r="H184" s="88">
        <f>T150</f>
        <v>138</v>
      </c>
      <c r="I184" s="116">
        <f t="shared" si="8"/>
        <v>389</v>
      </c>
    </row>
    <row r="185" spans="1:10" ht="15.75" thickBot="1" x14ac:dyDescent="0.3">
      <c r="A185" s="85">
        <v>11</v>
      </c>
      <c r="B185" s="89"/>
      <c r="C185" s="86"/>
      <c r="D185" s="86"/>
      <c r="E185" s="114">
        <f>U25</f>
        <v>0</v>
      </c>
      <c r="F185" s="88">
        <f>U67</f>
        <v>0</v>
      </c>
      <c r="G185" s="87">
        <f>U109</f>
        <v>0</v>
      </c>
      <c r="H185" s="88">
        <f>U152</f>
        <v>0</v>
      </c>
      <c r="I185" s="116">
        <f t="shared" si="8"/>
        <v>0</v>
      </c>
    </row>
    <row r="186" spans="1:10" ht="15.75" thickBot="1" x14ac:dyDescent="0.3">
      <c r="A186" s="85">
        <v>12</v>
      </c>
      <c r="B186" s="89"/>
      <c r="C186" s="86"/>
      <c r="D186" s="86"/>
      <c r="E186" s="114"/>
      <c r="F186" s="88"/>
      <c r="G186" s="87">
        <f>U111</f>
        <v>0</v>
      </c>
      <c r="H186" s="88">
        <f>U154</f>
        <v>0</v>
      </c>
      <c r="I186" s="116">
        <f t="shared" si="8"/>
        <v>0</v>
      </c>
    </row>
    <row r="187" spans="1:10" ht="15.75" thickBot="1" x14ac:dyDescent="0.3">
      <c r="A187" s="85">
        <v>13</v>
      </c>
      <c r="B187" s="94"/>
      <c r="C187" s="86"/>
      <c r="D187" s="86"/>
      <c r="E187" s="114"/>
      <c r="F187" s="88"/>
      <c r="G187" s="131">
        <f>U113</f>
        <v>0</v>
      </c>
      <c r="H187" s="88">
        <f>U156</f>
        <v>0</v>
      </c>
      <c r="I187" s="116">
        <f t="shared" si="8"/>
        <v>0</v>
      </c>
    </row>
    <row r="188" spans="1:10" ht="15.75" thickBot="1" x14ac:dyDescent="0.3">
      <c r="A188" s="85">
        <v>14</v>
      </c>
      <c r="B188" s="89"/>
      <c r="C188" s="113"/>
      <c r="D188" s="113"/>
      <c r="E188" s="114"/>
      <c r="F188" s="115"/>
      <c r="G188" s="114">
        <f>U115</f>
        <v>0</v>
      </c>
      <c r="H188" s="115">
        <f>U158</f>
        <v>0</v>
      </c>
      <c r="I188" s="116">
        <f t="shared" si="8"/>
        <v>0</v>
      </c>
    </row>
    <row r="190" spans="1:10" x14ac:dyDescent="0.25">
      <c r="A190" s="141" t="s">
        <v>65</v>
      </c>
      <c r="B190" s="137" t="s">
        <v>11</v>
      </c>
      <c r="C190" s="138" t="s">
        <v>1</v>
      </c>
      <c r="D190" s="138" t="s">
        <v>2</v>
      </c>
      <c r="E190" s="139" t="s">
        <v>25</v>
      </c>
      <c r="F190" s="140" t="s">
        <v>26</v>
      </c>
      <c r="G190" s="139" t="s">
        <v>23</v>
      </c>
      <c r="H190" s="140" t="s">
        <v>24</v>
      </c>
      <c r="I190" s="139" t="s">
        <v>16</v>
      </c>
    </row>
    <row r="191" spans="1:10" x14ac:dyDescent="0.25">
      <c r="A191" s="120" t="s">
        <v>51</v>
      </c>
      <c r="B191" s="81" t="s">
        <v>49</v>
      </c>
      <c r="C191" s="118" t="s">
        <v>33</v>
      </c>
      <c r="D191" s="118" t="s">
        <v>39</v>
      </c>
      <c r="E191" s="120">
        <v>97</v>
      </c>
      <c r="F191" s="120">
        <v>143</v>
      </c>
      <c r="G191" s="120">
        <v>96</v>
      </c>
      <c r="H191" s="120">
        <v>78</v>
      </c>
      <c r="I191" s="120">
        <f>H191+G191+E191+F191</f>
        <v>414</v>
      </c>
    </row>
    <row r="192" spans="1:10" x14ac:dyDescent="0.25">
      <c r="A192" s="120" t="s">
        <v>52</v>
      </c>
      <c r="B192" s="81" t="s">
        <v>43</v>
      </c>
      <c r="C192" s="118" t="s">
        <v>44</v>
      </c>
      <c r="D192" s="118" t="s">
        <v>39</v>
      </c>
      <c r="E192" s="121">
        <v>81</v>
      </c>
      <c r="F192" s="120">
        <v>152</v>
      </c>
      <c r="G192" s="120">
        <v>93</v>
      </c>
      <c r="H192" s="120">
        <v>71</v>
      </c>
      <c r="I192" s="120">
        <f>H192+G192+E192+F192</f>
        <v>397</v>
      </c>
    </row>
    <row r="193" spans="1:9" x14ac:dyDescent="0.25">
      <c r="A193" s="120" t="s">
        <v>53</v>
      </c>
      <c r="B193" s="81" t="s">
        <v>48</v>
      </c>
      <c r="C193" s="118" t="s">
        <v>40</v>
      </c>
      <c r="D193" s="118" t="s">
        <v>39</v>
      </c>
      <c r="E193" s="120">
        <v>96</v>
      </c>
      <c r="F193" s="119">
        <v>137</v>
      </c>
      <c r="G193" s="121">
        <v>91</v>
      </c>
      <c r="H193" s="119">
        <v>68</v>
      </c>
      <c r="I193" s="120">
        <f>H193+G193+E193+F193</f>
        <v>392</v>
      </c>
    </row>
    <row r="194" spans="1:9" x14ac:dyDescent="0.25">
      <c r="A194" s="120" t="s">
        <v>58</v>
      </c>
      <c r="B194" s="81" t="s">
        <v>46</v>
      </c>
      <c r="C194" s="118" t="s">
        <v>47</v>
      </c>
      <c r="D194" s="118" t="s">
        <v>39</v>
      </c>
      <c r="E194" s="121">
        <v>87</v>
      </c>
      <c r="F194" s="119">
        <v>138</v>
      </c>
      <c r="G194" s="121">
        <v>82</v>
      </c>
      <c r="H194" s="120">
        <v>82</v>
      </c>
      <c r="I194" s="121">
        <f>H194+G194+E194+F194</f>
        <v>389</v>
      </c>
    </row>
    <row r="195" spans="1:9" x14ac:dyDescent="0.25">
      <c r="A195" s="120" t="s">
        <v>59</v>
      </c>
      <c r="B195" s="81" t="s">
        <v>48</v>
      </c>
      <c r="C195" s="118" t="s">
        <v>30</v>
      </c>
      <c r="D195" s="118" t="s">
        <v>31</v>
      </c>
      <c r="E195" s="120">
        <v>96</v>
      </c>
      <c r="F195" s="120">
        <v>141</v>
      </c>
      <c r="G195" s="121">
        <v>86</v>
      </c>
      <c r="H195" s="119">
        <v>62</v>
      </c>
      <c r="I195" s="121">
        <f>H195+G195+E195+F195</f>
        <v>385</v>
      </c>
    </row>
    <row r="196" spans="1:9" x14ac:dyDescent="0.25">
      <c r="A196" s="120" t="s">
        <v>60</v>
      </c>
      <c r="B196" s="81" t="s">
        <v>27</v>
      </c>
      <c r="C196" s="118" t="s">
        <v>28</v>
      </c>
      <c r="D196" s="118" t="s">
        <v>29</v>
      </c>
      <c r="E196" s="121">
        <v>89</v>
      </c>
      <c r="F196" s="119">
        <v>131</v>
      </c>
      <c r="G196" s="121">
        <v>41</v>
      </c>
      <c r="H196" s="119">
        <v>49</v>
      </c>
      <c r="I196" s="121">
        <f>H196+G196+E196+F196</f>
        <v>310</v>
      </c>
    </row>
    <row r="197" spans="1:9" x14ac:dyDescent="0.25">
      <c r="A197" s="120" t="s">
        <v>61</v>
      </c>
      <c r="B197" s="81" t="s">
        <v>35</v>
      </c>
      <c r="C197" s="118" t="s">
        <v>45</v>
      </c>
      <c r="D197" s="118" t="s">
        <v>37</v>
      </c>
      <c r="E197" s="121">
        <v>68</v>
      </c>
      <c r="F197" s="119">
        <v>73</v>
      </c>
      <c r="G197" s="121">
        <v>84</v>
      </c>
      <c r="H197" s="119">
        <v>59</v>
      </c>
      <c r="I197" s="121">
        <f>H197+G197+E197+F197</f>
        <v>284</v>
      </c>
    </row>
    <row r="198" spans="1:9" x14ac:dyDescent="0.25">
      <c r="A198" s="120" t="s">
        <v>62</v>
      </c>
      <c r="B198" s="81" t="s">
        <v>27</v>
      </c>
      <c r="C198" s="118" t="s">
        <v>41</v>
      </c>
      <c r="D198" s="118" t="s">
        <v>42</v>
      </c>
      <c r="E198" s="121">
        <v>83</v>
      </c>
      <c r="F198" s="119">
        <v>81</v>
      </c>
      <c r="G198" s="120">
        <v>93</v>
      </c>
      <c r="H198" s="119">
        <v>26</v>
      </c>
      <c r="I198" s="121">
        <f>H198+G198+E198+F198</f>
        <v>283</v>
      </c>
    </row>
    <row r="199" spans="1:9" x14ac:dyDescent="0.25">
      <c r="A199" s="120" t="s">
        <v>63</v>
      </c>
      <c r="B199" s="81" t="s">
        <v>48</v>
      </c>
      <c r="C199" s="118" t="s">
        <v>32</v>
      </c>
      <c r="D199" s="118" t="s">
        <v>31</v>
      </c>
      <c r="E199" s="121">
        <v>86</v>
      </c>
      <c r="F199" s="119">
        <v>23</v>
      </c>
      <c r="G199" s="121">
        <v>78</v>
      </c>
      <c r="H199" s="119">
        <v>39</v>
      </c>
      <c r="I199" s="121">
        <f>H199+G199+E199+F199</f>
        <v>226</v>
      </c>
    </row>
    <row r="200" spans="1:9" x14ac:dyDescent="0.25">
      <c r="A200" s="120" t="s">
        <v>64</v>
      </c>
      <c r="B200" s="81" t="s">
        <v>50</v>
      </c>
      <c r="C200" s="118" t="s">
        <v>38</v>
      </c>
      <c r="D200" s="118" t="s">
        <v>39</v>
      </c>
      <c r="E200" s="121">
        <v>0</v>
      </c>
      <c r="F200" s="119">
        <v>0</v>
      </c>
      <c r="G200" s="121">
        <v>30</v>
      </c>
      <c r="H200" s="119">
        <v>19</v>
      </c>
      <c r="I200" s="121">
        <f>H200+G200+E200+F200</f>
        <v>49</v>
      </c>
    </row>
  </sheetData>
  <sortState xmlns:xlrd2="http://schemas.microsoft.com/office/spreadsheetml/2017/richdata2" ref="B191:I200">
    <sortCondition descending="1" ref="I191:I200"/>
  </sortState>
  <pageMargins left="0.7" right="0.7" top="0.75" bottom="0.75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Hyttinen</dc:creator>
  <cp:lastModifiedBy>Tero Hyttinen</cp:lastModifiedBy>
  <cp:lastPrinted>2019-06-07T16:45:50Z</cp:lastPrinted>
  <dcterms:created xsi:type="dcterms:W3CDTF">2014-08-01T16:29:28Z</dcterms:created>
  <dcterms:modified xsi:type="dcterms:W3CDTF">2019-06-08T15:57:01Z</dcterms:modified>
</cp:coreProperties>
</file>